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1"/>
  <c r="M21" s="1"/>
  <c r="K33"/>
  <c r="M33" s="1"/>
  <c r="K41"/>
  <c r="M41" s="1"/>
  <c r="K53"/>
  <c r="M53" s="1"/>
  <c r="K61"/>
  <c r="M61" s="1"/>
  <c r="K77"/>
  <c r="M77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17"/>
  <c r="M17" s="1"/>
  <c r="K29"/>
  <c r="M29" s="1"/>
  <c r="K45"/>
  <c r="M45" s="1"/>
  <c r="K65"/>
  <c r="M65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5"/>
  <c r="M25" s="1"/>
  <c r="K37"/>
  <c r="M37" s="1"/>
  <c r="K49"/>
  <c r="M49" s="1"/>
  <c r="K57"/>
  <c r="M57" s="1"/>
  <c r="K69"/>
  <c r="M69" s="1"/>
  <c r="K73"/>
  <c r="M73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0"/>
  <c r="J30" s="1"/>
  <c r="H46"/>
  <c r="J46" s="1"/>
  <c r="H62"/>
  <c r="J62" s="1"/>
  <c r="H66"/>
  <c r="J66" s="1"/>
  <c r="H78"/>
  <c r="J78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34"/>
  <c r="J34" s="1"/>
  <c r="H42"/>
  <c r="J42" s="1"/>
  <c r="H58"/>
  <c r="J58" s="1"/>
  <c r="H70"/>
  <c r="J70" s="1"/>
  <c r="H86"/>
  <c r="J86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4"/>
  <c r="J14" s="1"/>
  <c r="H18"/>
  <c r="J18" s="1"/>
  <c r="H26"/>
  <c r="J26" s="1"/>
  <c r="H38"/>
  <c r="J38" s="1"/>
  <c r="H50"/>
  <c r="J50" s="1"/>
  <c r="H54"/>
  <c r="J54" s="1"/>
  <c r="H74"/>
  <c r="J74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1"/>
  <c r="G11" s="1"/>
  <c r="E19"/>
  <c r="G19" s="1"/>
  <c r="E31"/>
  <c r="G31" s="1"/>
  <c r="E35"/>
  <c r="G35" s="1"/>
  <c r="E43"/>
  <c r="G43" s="1"/>
  <c r="E55"/>
  <c r="G55" s="1"/>
  <c r="E59"/>
  <c r="G59" s="1"/>
  <c r="E67"/>
  <c r="G67" s="1"/>
  <c r="E75"/>
  <c r="G75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27"/>
  <c r="G27" s="1"/>
  <c r="E39"/>
  <c r="G39" s="1"/>
  <c r="E47"/>
  <c r="G47" s="1"/>
  <c r="E51"/>
  <c r="G51" s="1"/>
  <c r="E63"/>
  <c r="G63" s="1"/>
  <c r="E71"/>
  <c r="G71" s="1"/>
  <c r="E79"/>
  <c r="G79" s="1"/>
  <c r="E87"/>
  <c r="G87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4"/>
  <c r="D24" s="1"/>
  <c r="B36"/>
  <c r="D36" s="1"/>
  <c r="B48"/>
  <c r="D48" s="1"/>
  <c r="B60"/>
  <c r="D60" s="1"/>
  <c r="B80"/>
  <c r="D80" s="1"/>
  <c r="B96"/>
  <c r="D96" s="1"/>
  <c r="B3"/>
  <c r="D3" s="1"/>
  <c r="B7"/>
  <c r="D7" s="1"/>
  <c r="Q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Q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16"/>
  <c r="D16" s="1"/>
  <c r="B28"/>
  <c r="D28" s="1"/>
  <c r="B44"/>
  <c r="D44" s="1"/>
  <c r="B56"/>
  <c r="D56" s="1"/>
  <c r="B68"/>
  <c r="D68" s="1"/>
  <c r="B84"/>
  <c r="D84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8"/>
  <c r="D8" s="1"/>
  <c r="B20"/>
  <c r="D20" s="1"/>
  <c r="B32"/>
  <c r="D32" s="1"/>
  <c r="B40"/>
  <c r="D40" s="1"/>
  <c r="B52"/>
  <c r="D52" s="1"/>
  <c r="B64"/>
  <c r="D64" s="1"/>
  <c r="B72"/>
  <c r="D72" s="1"/>
  <c r="B76"/>
  <c r="D76" s="1"/>
  <c r="B88"/>
  <c r="D88" s="1"/>
  <c r="B5"/>
  <c r="D5" s="1"/>
  <c r="Q5" s="1"/>
  <c r="B9"/>
  <c r="D9" s="1"/>
  <c r="B13"/>
  <c r="D13" s="1"/>
  <c r="B17"/>
  <c r="D17" s="1"/>
  <c r="B21"/>
  <c r="D21" s="1"/>
  <c r="Q21" s="1"/>
  <c r="B25"/>
  <c r="D25" s="1"/>
  <c r="B29"/>
  <c r="D29" s="1"/>
  <c r="Q29" s="1"/>
  <c r="B33"/>
  <c r="D33" s="1"/>
  <c r="Q33" s="1"/>
  <c r="B37"/>
  <c r="D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5" i="81" l="1"/>
  <c r="Q75"/>
  <c r="Q64"/>
  <c r="Q48"/>
  <c r="Q78"/>
  <c r="Q23"/>
  <c r="Q11"/>
  <c r="Q89"/>
  <c r="Q57"/>
  <c r="Q72"/>
  <c r="Q9"/>
  <c r="Q59"/>
  <c r="Q71"/>
  <c r="Q91"/>
  <c r="T2" i="82"/>
  <c r="T2" i="79"/>
  <c r="DM99" i="11"/>
  <c r="Q45" i="81"/>
  <c r="Q41"/>
  <c r="Q24"/>
  <c r="Q20"/>
  <c r="Q14"/>
  <c r="Q95"/>
  <c r="Q63"/>
  <c r="Q32"/>
  <c r="Q94"/>
  <c r="Q87"/>
  <c r="Q55"/>
  <c r="Q46"/>
  <c r="Q39"/>
  <c r="Q31"/>
  <c r="Q16"/>
  <c r="Q96"/>
  <c r="Q80"/>
  <c r="Q60"/>
  <c r="Q30"/>
  <c r="Q12"/>
  <c r="Q37"/>
  <c r="Q90"/>
  <c r="Q74"/>
  <c r="Q58"/>
  <c r="Q42"/>
  <c r="Q26"/>
  <c r="Q10"/>
  <c r="Q61"/>
  <c r="Q81"/>
  <c r="Q17"/>
  <c r="Q65"/>
  <c r="Q98"/>
  <c r="Q82"/>
  <c r="Q66"/>
  <c r="Q50"/>
  <c r="Q25"/>
  <c r="Q13"/>
  <c r="Q62"/>
  <c r="Q28"/>
  <c r="Q76"/>
  <c r="Q34"/>
  <c r="Q18"/>
  <c r="Q92"/>
  <c r="Q44"/>
  <c r="Q83"/>
  <c r="Q51"/>
  <c r="Q19"/>
  <c r="Q68"/>
  <c r="Q40"/>
  <c r="Q79"/>
  <c r="Q47"/>
  <c r="Q15"/>
  <c r="Q88"/>
  <c r="Q8"/>
  <c r="Q56"/>
  <c r="Q84"/>
  <c r="Q36"/>
  <c r="Q52"/>
  <c r="Q86"/>
  <c r="Q70"/>
  <c r="Q54"/>
  <c r="Q38"/>
  <c r="Q22"/>
  <c r="Q6"/>
  <c r="Q4"/>
  <c r="Q67"/>
  <c r="Q35"/>
  <c r="Q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K99" i="30"/>
  <c r="AL99" i="27"/>
  <c r="AL99" i="28"/>
  <c r="AL99" i="26"/>
  <c r="AK99" i="24"/>
  <c r="AP99" i="29"/>
  <c r="AO99"/>
  <c r="AL99" i="24"/>
  <c r="AK99" i="29"/>
  <c r="AB97" i="63"/>
  <c r="AB85"/>
  <c r="AB97" i="62"/>
  <c r="AB81"/>
  <c r="AB69"/>
  <c r="AB65"/>
  <c r="AB33"/>
  <c r="AB96" i="61"/>
  <c r="AB92"/>
  <c r="AB84"/>
  <c r="AB80"/>
  <c r="AB52"/>
  <c r="AB81"/>
  <c r="AB73"/>
  <c r="AA25" i="62"/>
  <c r="AA11"/>
  <c r="AA9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F59" s="1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F55" s="1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F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8" l="1"/>
  <c r="B99" i="63"/>
  <c r="F98" i="55"/>
  <c r="F92"/>
  <c r="F88"/>
  <c r="F86"/>
  <c r="F82"/>
  <c r="F74"/>
  <c r="F44"/>
  <c r="F42"/>
  <c r="F32"/>
  <c r="F30"/>
  <c r="F18"/>
  <c r="F8"/>
  <c r="F6"/>
  <c r="F88" i="56"/>
  <c r="F84"/>
  <c r="F78"/>
  <c r="F64"/>
  <c r="F46"/>
  <c r="F34"/>
  <c r="F24"/>
  <c r="F22"/>
  <c r="F12"/>
  <c r="F4"/>
  <c r="F98" i="57"/>
  <c r="F90"/>
  <c r="F58"/>
  <c r="F56"/>
  <c r="F48"/>
  <c r="F44"/>
  <c r="F42"/>
  <c r="F32"/>
  <c r="F18"/>
  <c r="F10"/>
  <c r="F4" i="58"/>
  <c r="F96" i="61"/>
  <c r="F80"/>
  <c r="F72"/>
  <c r="F68"/>
  <c r="F64"/>
  <c r="F34"/>
  <c r="F94" i="62"/>
  <c r="F92"/>
  <c r="F90"/>
  <c r="F86"/>
  <c r="F56"/>
  <c r="F32"/>
  <c r="F30"/>
  <c r="F24"/>
  <c r="F18"/>
  <c r="F8"/>
  <c r="F6"/>
  <c r="F86" i="63"/>
  <c r="F57" i="55"/>
  <c r="F13" i="56"/>
  <c r="O99" i="81"/>
  <c r="L99"/>
  <c r="I99"/>
  <c r="F99"/>
  <c r="C99"/>
  <c r="B99"/>
  <c r="B99" i="61"/>
  <c r="C99" i="56"/>
  <c r="B99"/>
  <c r="C99" i="55"/>
  <c r="F92" i="57"/>
  <c r="F40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40"/>
  <c r="V47"/>
  <c r="V24"/>
  <c r="V24" i="56"/>
  <c r="V26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V66"/>
  <c r="V82"/>
  <c r="V36" i="56"/>
  <c r="O47"/>
  <c r="V52"/>
  <c r="V59"/>
  <c r="O70"/>
  <c r="V28" i="55"/>
  <c r="V44"/>
  <c r="V60"/>
  <c r="V11" i="56"/>
  <c r="V18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70"/>
  <c r="O86"/>
  <c r="O7" i="56"/>
  <c r="O23"/>
  <c r="V28"/>
  <c r="V39"/>
  <c r="V44"/>
  <c r="V82"/>
  <c r="J99" i="55"/>
  <c r="N24"/>
  <c r="O24" s="1"/>
  <c r="N40"/>
  <c r="O40" s="1"/>
  <c r="N56"/>
  <c r="O56" s="1"/>
  <c r="O96"/>
  <c r="O56" i="56"/>
  <c r="V38" i="58"/>
  <c r="V86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68"/>
  <c r="V72"/>
  <c r="V76"/>
  <c r="V80"/>
  <c r="V84"/>
  <c r="V88"/>
  <c r="V96"/>
  <c r="F3" i="56"/>
  <c r="V5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9" i="56" l="1"/>
  <c r="O61"/>
  <c r="V33"/>
  <c r="O45"/>
  <c r="V17"/>
  <c r="O5"/>
  <c r="O65"/>
  <c r="V77"/>
  <c r="F99"/>
  <c r="O21"/>
  <c r="O12" i="55"/>
  <c r="V16"/>
  <c r="O49" i="56"/>
  <c r="O93"/>
  <c r="O85"/>
  <c r="D99" i="81"/>
  <c r="N99"/>
  <c r="P99" s="1"/>
  <c r="K99"/>
  <c r="M99" s="1"/>
  <c r="O66" i="56"/>
  <c r="H99" i="81"/>
  <c r="J99" s="1"/>
  <c r="E99"/>
  <c r="G99" s="1"/>
  <c r="O78" i="56"/>
  <c r="O46"/>
  <c r="O62"/>
  <c r="O26"/>
  <c r="O78" i="55"/>
  <c r="O68" i="56"/>
  <c r="O54"/>
  <c r="O30"/>
  <c r="O10"/>
  <c r="O66" i="55"/>
  <c r="O74"/>
  <c r="O26" i="58"/>
  <c r="O48" i="57"/>
  <c r="O64"/>
  <c r="O35" i="56"/>
  <c r="V27"/>
  <c r="O24"/>
  <c r="O51"/>
  <c r="O15"/>
  <c r="G91" i="55"/>
  <c r="V91" s="1"/>
  <c r="G87"/>
  <c r="V87" s="1"/>
  <c r="G75"/>
  <c r="V75" s="1"/>
  <c r="G31"/>
  <c r="V31" s="1"/>
  <c r="G27"/>
  <c r="V27" s="1"/>
  <c r="V51"/>
  <c r="V32"/>
  <c r="O97" i="56"/>
  <c r="G3"/>
  <c r="V3" s="1"/>
  <c r="O94"/>
  <c r="O92"/>
  <c r="O88"/>
  <c r="O84"/>
  <c r="O76"/>
  <c r="O60"/>
  <c r="O57"/>
  <c r="O52"/>
  <c r="O40"/>
  <c r="V37"/>
  <c r="O29"/>
  <c r="O25"/>
  <c r="O13"/>
  <c r="G6" i="55"/>
  <c r="V6" s="1"/>
  <c r="O98"/>
  <c r="O92"/>
  <c r="O71"/>
  <c r="O62"/>
  <c r="O46"/>
  <c r="O14"/>
  <c r="O9"/>
  <c r="V25" i="58"/>
  <c r="O6"/>
  <c r="O74"/>
  <c r="O45"/>
  <c r="G70" i="57"/>
  <c r="V70" s="1"/>
  <c r="G38"/>
  <c r="V38" s="1"/>
  <c r="O93" i="58"/>
  <c r="V65"/>
  <c r="V26"/>
  <c r="O57"/>
  <c r="G98" i="57"/>
  <c r="V98" s="1"/>
  <c r="G86"/>
  <c r="O86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38" i="57" l="1"/>
  <c r="O43" i="58"/>
  <c r="O49" i="55"/>
  <c r="O70" i="57"/>
  <c r="Q99" i="81"/>
  <c r="O3" i="56"/>
  <c r="O87" i="55"/>
  <c r="O75"/>
  <c r="O27"/>
  <c r="O4" i="56"/>
  <c r="O6" i="55"/>
  <c r="O5" i="57"/>
  <c r="O77"/>
  <c r="O98"/>
  <c r="V86"/>
  <c r="V1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G86" i="78"/>
  <c r="H32"/>
  <c r="K46"/>
  <c r="K73"/>
  <c r="O12"/>
  <c r="J91"/>
  <c r="P40"/>
  <c r="B3"/>
  <c r="O84"/>
  <c r="G4"/>
  <c r="L25"/>
  <c r="P48"/>
  <c r="Q77"/>
  <c r="B27"/>
  <c r="G45"/>
  <c r="G46"/>
  <c r="L29"/>
  <c r="K91"/>
  <c r="I67"/>
  <c r="G43"/>
  <c r="Q62"/>
  <c r="P56"/>
  <c r="I87"/>
  <c r="N78"/>
  <c r="H16"/>
  <c r="K42"/>
  <c r="P43"/>
  <c r="J15"/>
  <c r="I89"/>
  <c r="J79"/>
  <c r="N19"/>
  <c r="B18"/>
  <c r="B39"/>
  <c r="L77"/>
  <c r="N50"/>
  <c r="H2"/>
  <c r="L37"/>
  <c r="J80"/>
  <c r="K26"/>
  <c r="B76"/>
  <c r="J49"/>
  <c r="L80"/>
  <c r="B38"/>
  <c r="K76"/>
  <c r="P81"/>
  <c r="G96"/>
  <c r="O33"/>
  <c r="H6"/>
  <c r="J45"/>
  <c r="G27"/>
  <c r="I98"/>
  <c r="N11"/>
  <c r="N77"/>
  <c r="N83"/>
  <c r="J95"/>
  <c r="J32"/>
  <c r="P13"/>
  <c r="B28"/>
  <c r="O6"/>
  <c r="N15"/>
  <c r="K86"/>
  <c r="K74"/>
  <c r="I79"/>
  <c r="B50"/>
  <c r="Q78"/>
  <c r="B41"/>
  <c r="N55"/>
  <c r="G20"/>
  <c r="H50"/>
  <c r="Q30"/>
  <c r="O68"/>
  <c r="C1"/>
  <c r="B47"/>
  <c r="N12"/>
  <c r="K47"/>
  <c r="B36"/>
  <c r="B91"/>
  <c r="B96"/>
  <c r="I55"/>
  <c r="K33"/>
  <c r="H81"/>
  <c r="Q69"/>
  <c r="L6"/>
  <c r="J83"/>
  <c r="K27"/>
  <c r="G61"/>
  <c r="L8"/>
  <c r="N97"/>
  <c r="G53"/>
  <c r="I65"/>
  <c r="K55"/>
  <c r="B17"/>
  <c r="H70"/>
  <c r="J27"/>
  <c r="P6"/>
  <c r="H58"/>
  <c r="H84"/>
  <c r="B58"/>
  <c r="H80"/>
  <c r="G87"/>
  <c r="I10"/>
  <c r="K12"/>
  <c r="I15"/>
  <c r="L63"/>
  <c r="P79"/>
  <c r="P78"/>
  <c r="N68"/>
  <c r="G14"/>
  <c r="I28"/>
  <c r="Q5"/>
  <c r="K88"/>
  <c r="G9"/>
  <c r="P95"/>
  <c r="G98"/>
  <c r="P7"/>
  <c r="B29"/>
  <c r="O59"/>
  <c r="L12"/>
  <c r="J30"/>
  <c r="I84"/>
  <c r="G58"/>
  <c r="O91"/>
  <c r="Q96"/>
  <c r="G59"/>
  <c r="I42"/>
  <c r="J64"/>
  <c r="O85"/>
  <c r="P20"/>
  <c r="N4"/>
  <c r="O22"/>
  <c r="J97"/>
  <c r="J48"/>
  <c r="L72"/>
  <c r="K31"/>
  <c r="I21"/>
  <c r="H42"/>
  <c r="L95"/>
  <c r="G48"/>
  <c r="G11"/>
  <c r="N85"/>
  <c r="J21"/>
  <c r="P63"/>
  <c r="K67"/>
  <c r="P90"/>
  <c r="H26"/>
  <c r="H76"/>
  <c r="P66"/>
  <c r="G71"/>
  <c r="P62"/>
  <c r="H43"/>
  <c r="P37"/>
  <c r="Q44"/>
  <c r="Q21"/>
  <c r="H91"/>
  <c r="L65"/>
  <c r="J7"/>
  <c r="K17"/>
  <c r="H49"/>
  <c r="N33"/>
  <c r="Q40"/>
  <c r="Q72"/>
  <c r="K80"/>
  <c r="J60"/>
  <c r="G40"/>
  <c r="O19"/>
  <c r="L43"/>
  <c r="I17"/>
  <c r="P11"/>
  <c r="J67"/>
  <c r="Q84"/>
  <c r="G89"/>
  <c r="K39"/>
  <c r="O93"/>
  <c r="K59"/>
  <c r="H98"/>
  <c r="G60"/>
  <c r="I63"/>
  <c r="H4"/>
  <c r="K8"/>
  <c r="B48"/>
  <c r="P27"/>
  <c r="H86"/>
  <c r="J90"/>
  <c r="H73"/>
  <c r="J54"/>
  <c r="H64"/>
  <c r="G33"/>
  <c r="O90"/>
  <c r="P19"/>
  <c r="H90"/>
  <c r="H27"/>
  <c r="L71"/>
  <c r="I46"/>
  <c r="H45"/>
  <c r="B71"/>
  <c r="G25"/>
  <c r="B94"/>
  <c r="K90"/>
  <c r="L27"/>
  <c r="G52"/>
  <c r="H15"/>
  <c r="K16"/>
  <c r="N64"/>
  <c r="O35"/>
  <c r="O82"/>
  <c r="B31"/>
  <c r="H68"/>
  <c r="O41"/>
  <c r="G64"/>
  <c r="I97"/>
  <c r="H11"/>
  <c r="Q68"/>
  <c r="J16"/>
  <c r="H3"/>
  <c r="H95"/>
  <c r="J39"/>
  <c r="O77"/>
  <c r="L14"/>
  <c r="N69"/>
  <c r="O70"/>
  <c r="K6"/>
  <c r="K65"/>
  <c r="L10"/>
  <c r="B85"/>
  <c r="I80"/>
  <c r="B43"/>
  <c r="Q9"/>
  <c r="H67"/>
  <c r="I74"/>
  <c r="H62"/>
  <c r="P47"/>
  <c r="B4"/>
  <c r="Q31"/>
  <c r="O5"/>
  <c r="N35"/>
  <c r="J81"/>
  <c r="I27"/>
  <c r="G19"/>
  <c r="Q97"/>
  <c r="Q66"/>
  <c r="O34"/>
  <c r="L24"/>
  <c r="O72"/>
  <c r="J43"/>
  <c r="N91"/>
  <c r="N24"/>
  <c r="P10"/>
  <c r="L66"/>
  <c r="N10"/>
  <c r="Q98"/>
  <c r="B67"/>
  <c r="J65"/>
  <c r="I47"/>
  <c r="N90"/>
  <c r="B53"/>
  <c r="G88"/>
  <c r="L34"/>
  <c r="B32"/>
  <c r="K66"/>
  <c r="L97"/>
  <c r="I77"/>
  <c r="I58"/>
  <c r="I69"/>
  <c r="O87"/>
  <c r="P36"/>
  <c r="H93"/>
  <c r="H9"/>
  <c r="B44"/>
  <c r="N23"/>
  <c r="L11"/>
  <c r="O11"/>
  <c r="I33"/>
  <c r="O97"/>
  <c r="H88"/>
  <c r="N53"/>
  <c r="L19"/>
  <c r="P49"/>
  <c r="L87"/>
  <c r="N63"/>
  <c r="P58"/>
  <c r="I66"/>
  <c r="G57"/>
  <c r="H13"/>
  <c r="J86"/>
  <c r="K52"/>
  <c r="I76"/>
  <c r="J92"/>
  <c r="G84"/>
  <c r="P60"/>
  <c r="H37"/>
  <c r="L4"/>
  <c r="L91"/>
  <c r="P42"/>
  <c r="I3"/>
  <c r="P24"/>
  <c r="J59"/>
  <c r="O3"/>
  <c r="I13"/>
  <c r="K29"/>
  <c r="P25"/>
  <c r="O60"/>
  <c r="I24"/>
  <c r="J46"/>
  <c r="N40"/>
  <c r="N57"/>
  <c r="Q26"/>
  <c r="B86"/>
  <c r="L57"/>
  <c r="J41"/>
  <c r="K68"/>
  <c r="P98"/>
  <c r="J29"/>
  <c r="I82"/>
  <c r="J47"/>
  <c r="I38"/>
  <c r="B73"/>
  <c r="N82"/>
  <c r="J69"/>
  <c r="N92"/>
  <c r="L35"/>
  <c r="J40"/>
  <c r="G8"/>
  <c r="N7"/>
  <c r="N48"/>
  <c r="K18"/>
  <c r="J74"/>
  <c r="G18"/>
  <c r="J3"/>
  <c r="J26"/>
  <c r="N98"/>
  <c r="B70"/>
  <c r="Q6"/>
  <c r="N72"/>
  <c r="Q28"/>
  <c r="Q49"/>
  <c r="B24"/>
  <c r="N67"/>
  <c r="I73"/>
  <c r="P26"/>
  <c r="H24"/>
  <c r="G77"/>
  <c r="G49"/>
  <c r="G68"/>
  <c r="P51"/>
  <c r="I59"/>
  <c r="B20"/>
  <c r="B77"/>
  <c r="L23"/>
  <c r="P65"/>
  <c r="H65"/>
  <c r="I41"/>
  <c r="H63"/>
  <c r="H47"/>
  <c r="I29"/>
  <c r="G94"/>
  <c r="I51"/>
  <c r="N17"/>
  <c r="B55"/>
  <c r="I18"/>
  <c r="B12"/>
  <c r="L68"/>
  <c r="J12"/>
  <c r="N95"/>
  <c r="N93"/>
  <c r="L13"/>
  <c r="G2"/>
  <c r="G10"/>
  <c r="L74"/>
  <c r="J6"/>
  <c r="O75"/>
  <c r="K78"/>
  <c r="H87"/>
  <c r="G54"/>
  <c r="P14"/>
  <c r="G65"/>
  <c r="O29"/>
  <c r="I19"/>
  <c r="N31"/>
  <c r="H19"/>
  <c r="J58"/>
  <c r="H79"/>
  <c r="I71"/>
  <c r="L76"/>
  <c r="Q8"/>
  <c r="L79"/>
  <c r="H22"/>
  <c r="Q76"/>
  <c r="Q81"/>
  <c r="B82"/>
  <c r="N34"/>
  <c r="B13"/>
  <c r="N29"/>
  <c r="L86"/>
  <c r="L62"/>
  <c r="P8"/>
  <c r="Q90"/>
  <c r="H82"/>
  <c r="O71"/>
  <c r="B6"/>
  <c r="H28"/>
  <c r="Q83"/>
  <c r="O62"/>
  <c r="O78"/>
  <c r="B11"/>
  <c r="H30"/>
  <c r="J84"/>
  <c r="L22"/>
  <c r="P89"/>
  <c r="N52"/>
  <c r="I6"/>
  <c r="O13"/>
  <c r="J87"/>
  <c r="G36"/>
  <c r="J28"/>
  <c r="I31"/>
  <c r="I91"/>
  <c r="K95"/>
  <c r="P4"/>
  <c r="L39"/>
  <c r="H66"/>
  <c r="N94"/>
  <c r="H52"/>
  <c r="N54"/>
  <c r="O42"/>
  <c r="I95"/>
  <c r="E1"/>
  <c r="O54"/>
  <c r="J68"/>
  <c r="L75"/>
  <c r="H48"/>
  <c r="B65"/>
  <c r="I5"/>
  <c r="P28"/>
  <c r="G30"/>
  <c r="K93"/>
  <c r="O80"/>
  <c r="P31"/>
  <c r="O63"/>
  <c r="Q70"/>
  <c r="G70"/>
  <c r="K4"/>
  <c r="L45"/>
  <c r="G26"/>
  <c r="N71"/>
  <c r="O24"/>
  <c r="H85"/>
  <c r="G7"/>
  <c r="O88"/>
  <c r="I96"/>
  <c r="N61"/>
  <c r="O76"/>
  <c r="B90"/>
  <c r="P52"/>
  <c r="G22"/>
  <c r="G56"/>
  <c r="N28"/>
  <c r="N13"/>
  <c r="Q29"/>
  <c r="I7"/>
  <c r="B15"/>
  <c r="K77"/>
  <c r="K22"/>
  <c r="G42"/>
  <c r="K35"/>
  <c r="N46"/>
  <c r="K96"/>
  <c r="B92"/>
  <c r="N60"/>
  <c r="L20"/>
  <c r="K9"/>
  <c r="I22"/>
  <c r="Q37"/>
  <c r="Q56"/>
  <c r="Q85"/>
  <c r="I8"/>
  <c r="O27"/>
  <c r="P77"/>
  <c r="P67"/>
  <c r="L56"/>
  <c r="N38"/>
  <c r="L96"/>
  <c r="J57"/>
  <c r="L51"/>
  <c r="N86"/>
  <c r="G67"/>
  <c r="K81"/>
  <c r="Q57"/>
  <c r="P38"/>
  <c r="Q47"/>
  <c r="H59"/>
  <c r="H44"/>
  <c r="Q86"/>
  <c r="Q88"/>
  <c r="F1"/>
  <c r="L94"/>
  <c r="L78"/>
  <c r="N79"/>
  <c r="L59"/>
  <c r="H92"/>
  <c r="Q32"/>
  <c r="Q42"/>
  <c r="N45"/>
  <c r="H14"/>
  <c r="K11"/>
  <c r="P57"/>
  <c r="P32"/>
  <c r="H97"/>
  <c r="J25"/>
  <c r="G5"/>
  <c r="B95"/>
  <c r="K14"/>
  <c r="B69"/>
  <c r="N41"/>
  <c r="N81"/>
  <c r="K3"/>
  <c r="I32"/>
  <c r="G62"/>
  <c r="J8"/>
  <c r="P15"/>
  <c r="K32"/>
  <c r="G24"/>
  <c r="G29"/>
  <c r="I88"/>
  <c r="Q80"/>
  <c r="N89"/>
  <c r="G23"/>
  <c r="Q82"/>
  <c r="L38"/>
  <c r="N96"/>
  <c r="H29"/>
  <c r="B37"/>
  <c r="K72"/>
  <c r="I23"/>
  <c r="K98"/>
  <c r="H5"/>
  <c r="Q61"/>
  <c r="P96"/>
  <c r="P46"/>
  <c r="N26"/>
  <c r="L28"/>
  <c r="B49"/>
  <c r="B2"/>
  <c r="K40"/>
  <c r="I62"/>
  <c r="I61"/>
  <c r="I83"/>
  <c r="K41"/>
  <c r="Q24"/>
  <c r="I16"/>
  <c r="L7"/>
  <c r="B62"/>
  <c r="O56"/>
  <c r="H8"/>
  <c r="B22"/>
  <c r="K50"/>
  <c r="L81"/>
  <c r="L85"/>
  <c r="I72"/>
  <c r="L47"/>
  <c r="K63"/>
  <c r="K25"/>
  <c r="N42"/>
  <c r="O73"/>
  <c r="J4"/>
  <c r="L21"/>
  <c r="K28"/>
  <c r="P12"/>
  <c r="O37"/>
  <c r="P50"/>
  <c r="G13"/>
  <c r="N8"/>
  <c r="L98"/>
  <c r="G31"/>
  <c r="B46"/>
  <c r="N51"/>
  <c r="G37"/>
  <c r="B87"/>
  <c r="K70"/>
  <c r="B68"/>
  <c r="G34"/>
  <c r="I4"/>
  <c r="P74"/>
  <c r="B74"/>
  <c r="H39"/>
  <c r="P21"/>
  <c r="Q43"/>
  <c r="K34"/>
  <c r="H75"/>
  <c r="O81"/>
  <c r="O31"/>
  <c r="Q95"/>
  <c r="L30"/>
  <c r="B98"/>
  <c r="J17"/>
  <c r="H17"/>
  <c r="L18"/>
  <c r="L50"/>
  <c r="G75"/>
  <c r="H89"/>
  <c r="O18"/>
  <c r="D1"/>
  <c r="J42"/>
  <c r="B25"/>
  <c r="K36"/>
  <c r="L16"/>
  <c r="J76"/>
  <c r="Q12"/>
  <c r="H51"/>
  <c r="N66"/>
  <c r="K62"/>
  <c r="K84"/>
  <c r="O65"/>
  <c r="J36"/>
  <c r="B21"/>
  <c r="Q74"/>
  <c r="K43"/>
  <c r="P41"/>
  <c r="I57"/>
  <c r="P61"/>
  <c r="N32"/>
  <c r="I49"/>
  <c r="N56"/>
  <c r="N47"/>
  <c r="L52"/>
  <c r="H71"/>
  <c r="B72"/>
  <c r="I26"/>
  <c r="G16"/>
  <c r="H53"/>
  <c r="H54"/>
  <c r="K69"/>
  <c r="N27"/>
  <c r="H69"/>
  <c r="K71"/>
  <c r="J62"/>
  <c r="H23"/>
  <c r="B88"/>
  <c r="J72"/>
  <c r="P71"/>
  <c r="I92"/>
  <c r="I68"/>
  <c r="B75"/>
  <c r="H96"/>
  <c r="K24"/>
  <c r="Q3"/>
  <c r="N49"/>
  <c r="P23"/>
  <c r="L92"/>
  <c r="K30"/>
  <c r="Q65"/>
  <c r="B51"/>
  <c r="B83"/>
  <c r="O69"/>
  <c r="P22"/>
  <c r="J18"/>
  <c r="Q87"/>
  <c r="O28"/>
  <c r="L69"/>
  <c r="N22"/>
  <c r="O14"/>
  <c r="O45"/>
  <c r="B63"/>
  <c r="Q36"/>
  <c r="K19"/>
  <c r="L70"/>
  <c r="N75"/>
  <c r="J20"/>
  <c r="L42"/>
  <c r="O38"/>
  <c r="G55"/>
  <c r="I40"/>
  <c r="Q93"/>
  <c r="O79"/>
  <c r="O51"/>
  <c r="B8"/>
  <c r="N43"/>
  <c r="K15"/>
  <c r="K5"/>
  <c r="Q10"/>
  <c r="B54"/>
  <c r="B93"/>
  <c r="P39"/>
  <c r="Q63"/>
  <c r="J10"/>
  <c r="I12"/>
  <c r="N70"/>
  <c r="K75"/>
  <c r="L31"/>
  <c r="B34"/>
  <c r="Q11"/>
  <c r="P93"/>
  <c r="O61"/>
  <c r="I52"/>
  <c r="N59"/>
  <c r="B5"/>
  <c r="N88"/>
  <c r="I45"/>
  <c r="Q48"/>
  <c r="I43"/>
  <c r="K82"/>
  <c r="J85"/>
  <c r="B40"/>
  <c r="Q25"/>
  <c r="L40"/>
  <c r="K97"/>
  <c r="Q39"/>
  <c r="O4"/>
  <c r="N9"/>
  <c r="O15"/>
  <c r="I9"/>
  <c r="G21"/>
  <c r="O44"/>
  <c r="P34"/>
  <c r="H55"/>
  <c r="H72"/>
  <c r="J98"/>
  <c r="P82"/>
  <c r="O40"/>
  <c r="I78"/>
  <c r="B59"/>
  <c r="Q18"/>
  <c r="G3"/>
  <c r="I35"/>
  <c r="O50"/>
  <c r="L82"/>
  <c r="O95"/>
  <c r="B52"/>
  <c r="I64"/>
  <c r="O46"/>
  <c r="H56"/>
  <c r="G63"/>
  <c r="G66"/>
  <c r="Q22"/>
  <c r="Q33"/>
  <c r="Q91"/>
  <c r="O83"/>
  <c r="Q53"/>
  <c r="I81"/>
  <c r="H78"/>
  <c r="J14"/>
  <c r="L53"/>
  <c r="O57"/>
  <c r="J31"/>
  <c r="K44"/>
  <c r="O16"/>
  <c r="B60"/>
  <c r="O30"/>
  <c r="Q79"/>
  <c r="H94"/>
  <c r="O86"/>
  <c r="P9"/>
  <c r="H74"/>
  <c r="I70"/>
  <c r="H21"/>
  <c r="P86"/>
  <c r="H33"/>
  <c r="P3"/>
  <c r="N16"/>
  <c r="G41"/>
  <c r="B78"/>
  <c r="K83"/>
  <c r="J82"/>
  <c r="K49"/>
  <c r="J50"/>
  <c r="P83"/>
  <c r="I44"/>
  <c r="P29"/>
  <c r="J5"/>
  <c r="J51"/>
  <c r="H18"/>
  <c r="L46"/>
  <c r="J93"/>
  <c r="K94"/>
  <c r="O36"/>
  <c r="O98"/>
  <c r="N36"/>
  <c r="G90"/>
  <c r="L3"/>
  <c r="Q92"/>
  <c r="H12"/>
  <c r="K53"/>
  <c r="K10"/>
  <c r="J19"/>
  <c r="G73"/>
  <c r="P53"/>
  <c r="O58"/>
  <c r="K57"/>
  <c r="J71"/>
  <c r="O17"/>
  <c r="Q17"/>
  <c r="P5"/>
  <c r="P33"/>
  <c r="P76"/>
  <c r="N58"/>
  <c r="B45"/>
  <c r="J70"/>
  <c r="L89"/>
  <c r="G97"/>
  <c r="J73"/>
  <c r="B16"/>
  <c r="K58"/>
  <c r="Q4"/>
  <c r="J75"/>
  <c r="P69"/>
  <c r="O66"/>
  <c r="L15"/>
  <c r="I36"/>
  <c r="O26"/>
  <c r="Q50"/>
  <c r="L26"/>
  <c r="K37"/>
  <c r="I11"/>
  <c r="Q54"/>
  <c r="H40"/>
  <c r="O21"/>
  <c r="N73"/>
  <c r="O52"/>
  <c r="G17"/>
  <c r="I20"/>
  <c r="O32"/>
  <c r="K61"/>
  <c r="O20"/>
  <c r="P72"/>
  <c r="G12"/>
  <c r="Q13"/>
  <c r="P54"/>
  <c r="K45"/>
  <c r="H35"/>
  <c r="J52"/>
  <c r="I37"/>
  <c r="B66"/>
  <c r="G80"/>
  <c r="L55"/>
  <c r="K60"/>
  <c r="H34"/>
  <c r="J22"/>
  <c r="Q73"/>
  <c r="H77"/>
  <c r="G82"/>
  <c r="J56"/>
  <c r="L60"/>
  <c r="G50"/>
  <c r="L93"/>
  <c r="L48"/>
  <c r="N62"/>
  <c r="L64"/>
  <c r="B7"/>
  <c r="K38"/>
  <c r="K23"/>
  <c r="Q15"/>
  <c r="P70"/>
  <c r="L5"/>
  <c r="P80"/>
  <c r="O9"/>
  <c r="N18"/>
  <c r="Q67"/>
  <c r="P84"/>
  <c r="B10"/>
  <c r="B30"/>
  <c r="P91"/>
  <c r="P64"/>
  <c r="H36"/>
  <c r="G93"/>
  <c r="B14"/>
  <c r="J11"/>
  <c r="N87"/>
  <c r="B64"/>
  <c r="G47"/>
  <c r="N65"/>
  <c r="K85"/>
  <c r="B35"/>
  <c r="J77"/>
  <c r="Q75"/>
  <c r="N20"/>
  <c r="L9"/>
  <c r="Q58"/>
  <c r="L84"/>
  <c r="O49"/>
  <c r="J55"/>
  <c r="H25"/>
  <c r="J35"/>
  <c r="P17"/>
  <c r="H41"/>
  <c r="N30"/>
  <c r="L54"/>
  <c r="Q27"/>
  <c r="O23"/>
  <c r="I50"/>
  <c r="Q23"/>
  <c r="N74"/>
  <c r="Q16"/>
  <c r="G74"/>
  <c r="L49"/>
  <c r="H57"/>
  <c r="G39"/>
  <c r="G83"/>
  <c r="I30"/>
  <c r="P75"/>
  <c r="G95"/>
  <c r="L17"/>
  <c r="I93"/>
  <c r="L32"/>
  <c r="Q35"/>
  <c r="K64"/>
  <c r="I48"/>
  <c r="O47"/>
  <c r="I34"/>
  <c r="G6"/>
  <c r="B80"/>
  <c r="L90"/>
  <c r="L73"/>
  <c r="G78"/>
  <c r="O53"/>
  <c r="J44"/>
  <c r="H46"/>
  <c r="K79"/>
  <c r="J13"/>
  <c r="G15"/>
  <c r="L83"/>
  <c r="I90"/>
  <c r="I94"/>
  <c r="O74"/>
  <c r="H31"/>
  <c r="O25"/>
  <c r="B84"/>
  <c r="K89"/>
  <c r="P44"/>
  <c r="I54"/>
  <c r="L67"/>
  <c r="Q46"/>
  <c r="Q45"/>
  <c r="H83"/>
  <c r="K21"/>
  <c r="O7"/>
  <c r="O43"/>
  <c r="L88"/>
  <c r="K20"/>
  <c r="H38"/>
  <c r="K92"/>
  <c r="N21"/>
  <c r="G92"/>
  <c r="P18"/>
  <c r="K51"/>
  <c r="P73"/>
  <c r="L33"/>
  <c r="P45"/>
  <c r="O48"/>
  <c r="P92"/>
  <c r="I56"/>
  <c r="K48"/>
  <c r="N44"/>
  <c r="N3"/>
  <c r="B9"/>
  <c r="P87"/>
  <c r="B56"/>
  <c r="P16"/>
  <c r="H61"/>
  <c r="J96"/>
  <c r="P30"/>
  <c r="G51"/>
  <c r="B79"/>
  <c r="N39"/>
  <c r="Q71"/>
  <c r="P59"/>
  <c r="J89"/>
  <c r="Q52"/>
  <c r="J61"/>
  <c r="H10"/>
  <c r="I86"/>
  <c r="B61"/>
  <c r="B89"/>
  <c r="K56"/>
  <c r="P94"/>
  <c r="P35"/>
  <c r="G81"/>
  <c r="Q55"/>
  <c r="H20"/>
  <c r="N80"/>
  <c r="O8"/>
  <c r="N76"/>
  <c r="Q14"/>
  <c r="B81"/>
  <c r="G91"/>
  <c r="Q64"/>
  <c r="K54"/>
  <c r="G38"/>
  <c r="Q34"/>
  <c r="J23"/>
  <c r="P88"/>
  <c r="J24"/>
  <c r="N14"/>
  <c r="P68"/>
  <c r="N6"/>
  <c r="B42"/>
  <c r="J88"/>
  <c r="P55"/>
  <c r="G44"/>
  <c r="J37"/>
  <c r="Q89"/>
  <c r="I39"/>
  <c r="L44"/>
  <c r="G85"/>
  <c r="I75"/>
  <c r="O67"/>
  <c r="O89"/>
  <c r="G69"/>
  <c r="G32"/>
  <c r="Q7"/>
  <c r="I25"/>
  <c r="Q94"/>
  <c r="K7"/>
  <c r="N37"/>
  <c r="B26"/>
  <c r="Q19"/>
  <c r="H7"/>
  <c r="O39"/>
  <c r="B19"/>
  <c r="L36"/>
  <c r="Q38"/>
  <c r="J53"/>
  <c r="I85"/>
  <c r="G76"/>
  <c r="J94"/>
  <c r="G72"/>
  <c r="O92"/>
  <c r="L61"/>
  <c r="B57"/>
  <c r="J34"/>
  <c r="B23"/>
  <c r="P85"/>
  <c r="Q60"/>
  <c r="J66"/>
  <c r="J33"/>
  <c r="I60"/>
  <c r="G79"/>
  <c r="K13"/>
  <c r="Q59"/>
  <c r="O96"/>
  <c r="Q51"/>
  <c r="Q20"/>
  <c r="Q41"/>
  <c r="N5"/>
  <c r="J63"/>
  <c r="O64"/>
  <c r="I14"/>
  <c r="J9"/>
  <c r="J78"/>
  <c r="G28"/>
  <c r="N84"/>
  <c r="H60"/>
  <c r="L58"/>
  <c r="K87"/>
  <c r="B33"/>
  <c r="P97"/>
  <c r="G35"/>
  <c r="O55"/>
  <c r="N25"/>
  <c r="O10"/>
  <c r="B97"/>
  <c r="L41"/>
  <c r="O94"/>
  <c r="J38"/>
  <c r="I53"/>
  <c r="M53" l="1"/>
  <c r="E97"/>
  <c r="F97"/>
  <c r="D97"/>
  <c r="C97"/>
  <c r="R25"/>
  <c r="F33"/>
  <c r="D33"/>
  <c r="E33"/>
  <c r="C33"/>
  <c r="R84"/>
  <c r="M14"/>
  <c r="R5"/>
  <c r="M60"/>
  <c r="F23"/>
  <c r="E23"/>
  <c r="D23"/>
  <c r="C23"/>
  <c r="D57"/>
  <c r="E57"/>
  <c r="F57"/>
  <c r="C57"/>
  <c r="M85"/>
  <c r="E19"/>
  <c r="F19"/>
  <c r="D19"/>
  <c r="C19"/>
  <c r="E26"/>
  <c r="D26"/>
  <c r="C26"/>
  <c r="F26"/>
  <c r="R37"/>
  <c r="M25"/>
  <c r="M75"/>
  <c r="M39"/>
  <c r="F42"/>
  <c r="E42"/>
  <c r="D42"/>
  <c r="C42"/>
  <c r="R6"/>
  <c r="R14"/>
  <c r="E81"/>
  <c r="D81"/>
  <c r="C81"/>
  <c r="F81"/>
  <c r="R76"/>
  <c r="R80"/>
  <c r="E89"/>
  <c r="F89"/>
  <c r="C89"/>
  <c r="D89"/>
  <c r="C61"/>
  <c r="E61"/>
  <c r="D61"/>
  <c r="F61"/>
  <c r="M86"/>
  <c r="R39"/>
  <c r="C79"/>
  <c r="F79"/>
  <c r="D79"/>
  <c r="E79"/>
  <c r="E56"/>
  <c r="F56"/>
  <c r="D56"/>
  <c r="C56"/>
  <c r="E9"/>
  <c r="D9"/>
  <c r="F9"/>
  <c r="C9"/>
  <c r="R3"/>
  <c r="N99"/>
  <c r="R44"/>
  <c r="M56"/>
  <c r="R21"/>
  <c r="M54"/>
  <c r="D84"/>
  <c r="E84"/>
  <c r="C84"/>
  <c r="F84"/>
  <c r="M94"/>
  <c r="M90"/>
  <c r="E80"/>
  <c r="C80"/>
  <c r="D80"/>
  <c r="F80"/>
  <c r="M34"/>
  <c r="M48"/>
  <c r="M93"/>
  <c r="M30"/>
  <c r="R74"/>
  <c r="M50"/>
  <c r="R30"/>
  <c r="R20"/>
  <c r="E35"/>
  <c r="C35"/>
  <c r="D35"/>
  <c r="F35"/>
  <c r="R65"/>
  <c r="F64"/>
  <c r="D64"/>
  <c r="E64"/>
  <c r="C64"/>
  <c r="R87"/>
  <c r="F14"/>
  <c r="E14"/>
  <c r="C14"/>
  <c r="D14"/>
  <c r="E30"/>
  <c r="D30"/>
  <c r="C30"/>
  <c r="F30"/>
  <c r="C10"/>
  <c r="D10"/>
  <c r="E10"/>
  <c r="F10"/>
  <c r="R18"/>
  <c r="F7"/>
  <c r="C7"/>
  <c r="D7"/>
  <c r="E7"/>
  <c r="R62"/>
  <c r="F66"/>
  <c r="E66"/>
  <c r="D66"/>
  <c r="C66"/>
  <c r="M37"/>
  <c r="M20"/>
  <c r="R73"/>
  <c r="M11"/>
  <c r="M36"/>
  <c r="F16"/>
  <c r="C16"/>
  <c r="E16"/>
  <c r="D16"/>
  <c r="D45"/>
  <c r="C45"/>
  <c r="E45"/>
  <c r="F45"/>
  <c r="R58"/>
  <c r="L99"/>
  <c r="R36"/>
  <c r="M44"/>
  <c r="F78"/>
  <c r="E78"/>
  <c r="D78"/>
  <c r="C78"/>
  <c r="R16"/>
  <c r="P99"/>
  <c r="M70"/>
  <c r="E60"/>
  <c r="D60"/>
  <c r="C60"/>
  <c r="F60"/>
  <c r="M81"/>
  <c r="M64"/>
  <c r="C52"/>
  <c r="D52"/>
  <c r="F52"/>
  <c r="E52"/>
  <c r="M35"/>
  <c r="G99"/>
  <c r="D59"/>
  <c r="C59"/>
  <c r="E59"/>
  <c r="F59"/>
  <c r="M78"/>
  <c r="M9"/>
  <c r="R9"/>
  <c r="E40"/>
  <c r="F40"/>
  <c r="D40"/>
  <c r="C40"/>
  <c r="M43"/>
  <c r="M45"/>
  <c r="R88"/>
  <c r="D5"/>
  <c r="F5"/>
  <c r="E5"/>
  <c r="C5"/>
  <c r="R59"/>
  <c r="M52"/>
  <c r="C34"/>
  <c r="D34"/>
  <c r="E34"/>
  <c r="F34"/>
  <c r="R70"/>
  <c r="M12"/>
  <c r="D93"/>
  <c r="C93"/>
  <c r="E93"/>
  <c r="F93"/>
  <c r="D54"/>
  <c r="F54"/>
  <c r="E54"/>
  <c r="C54"/>
  <c r="R43"/>
  <c r="D8"/>
  <c r="F8"/>
  <c r="C8"/>
  <c r="E8"/>
  <c r="M40"/>
  <c r="R75"/>
  <c r="E63"/>
  <c r="C63"/>
  <c r="D63"/>
  <c r="F63"/>
  <c r="R22"/>
  <c r="F83"/>
  <c r="E83"/>
  <c r="D83"/>
  <c r="C83"/>
  <c r="D51"/>
  <c r="E51"/>
  <c r="C51"/>
  <c r="F51"/>
  <c r="R49"/>
  <c r="Q99"/>
  <c r="F75"/>
  <c r="D75"/>
  <c r="C75"/>
  <c r="E75"/>
  <c r="M68"/>
  <c r="M92"/>
  <c r="D88"/>
  <c r="C88"/>
  <c r="E88"/>
  <c r="F88"/>
  <c r="R27"/>
  <c r="M26"/>
  <c r="E72"/>
  <c r="D72"/>
  <c r="F72"/>
  <c r="C72"/>
  <c r="R47"/>
  <c r="R56"/>
  <c r="M49"/>
  <c r="R32"/>
  <c r="M57"/>
  <c r="E21"/>
  <c r="F21"/>
  <c r="C21"/>
  <c r="D21"/>
  <c r="R66"/>
  <c r="F25"/>
  <c r="D25"/>
  <c r="C25"/>
  <c r="E25"/>
  <c r="D98"/>
  <c r="F98"/>
  <c r="E98"/>
  <c r="C98"/>
  <c r="E74"/>
  <c r="F74"/>
  <c r="D74"/>
  <c r="C74"/>
  <c r="M4"/>
  <c r="D68"/>
  <c r="F68"/>
  <c r="E68"/>
  <c r="C68"/>
  <c r="C87"/>
  <c r="F87"/>
  <c r="E87"/>
  <c r="D87"/>
  <c r="R51"/>
  <c r="C46"/>
  <c r="D46"/>
  <c r="F46"/>
  <c r="E46"/>
  <c r="R8"/>
  <c r="R42"/>
  <c r="M72"/>
  <c r="E22"/>
  <c r="C22"/>
  <c r="F22"/>
  <c r="D22"/>
  <c r="D62"/>
  <c r="F62"/>
  <c r="C62"/>
  <c r="E62"/>
  <c r="M16"/>
  <c r="M83"/>
  <c r="M61"/>
  <c r="M62"/>
  <c r="E49"/>
  <c r="C49"/>
  <c r="F49"/>
  <c r="D49"/>
  <c r="R26"/>
  <c r="M23"/>
  <c r="D37"/>
  <c r="C37"/>
  <c r="E37"/>
  <c r="F37"/>
  <c r="R96"/>
  <c r="R89"/>
  <c r="M88"/>
  <c r="M32"/>
  <c r="K99"/>
  <c r="R81"/>
  <c r="R41"/>
  <c r="C69"/>
  <c r="D69"/>
  <c r="E69"/>
  <c r="F69"/>
  <c r="C95"/>
  <c r="E95"/>
  <c r="D95"/>
  <c r="F95"/>
  <c r="R45"/>
  <c r="R79"/>
  <c r="R86"/>
  <c r="R38"/>
  <c r="M8"/>
  <c r="M22"/>
  <c r="R60"/>
  <c r="E92"/>
  <c r="C92"/>
  <c r="D92"/>
  <c r="F92"/>
  <c r="R46"/>
  <c r="D15"/>
  <c r="F15"/>
  <c r="E15"/>
  <c r="C15"/>
  <c r="M7"/>
  <c r="R13"/>
  <c r="R28"/>
  <c r="C90"/>
  <c r="D90"/>
  <c r="F90"/>
  <c r="E90"/>
  <c r="R61"/>
  <c r="M96"/>
  <c r="R71"/>
  <c r="M5"/>
  <c r="E65"/>
  <c r="F65"/>
  <c r="C65"/>
  <c r="D65"/>
  <c r="M95"/>
  <c r="R54"/>
  <c r="R94"/>
  <c r="M91"/>
  <c r="M31"/>
  <c r="M6"/>
  <c r="R52"/>
  <c r="E11"/>
  <c r="C11"/>
  <c r="F11"/>
  <c r="D11"/>
  <c r="E6"/>
  <c r="F6"/>
  <c r="C6"/>
  <c r="D6"/>
  <c r="R29"/>
  <c r="F13"/>
  <c r="C13"/>
  <c r="D13"/>
  <c r="E13"/>
  <c r="R34"/>
  <c r="F82"/>
  <c r="E82"/>
  <c r="C82"/>
  <c r="D82"/>
  <c r="M71"/>
  <c r="R31"/>
  <c r="M19"/>
  <c r="R93"/>
  <c r="R95"/>
  <c r="E12"/>
  <c r="F12"/>
  <c r="C12"/>
  <c r="D12"/>
  <c r="M18"/>
  <c r="C55"/>
  <c r="F55"/>
  <c r="E55"/>
  <c r="D55"/>
  <c r="R17"/>
  <c r="M51"/>
  <c r="M29"/>
  <c r="M41"/>
  <c r="D77"/>
  <c r="F77"/>
  <c r="C77"/>
  <c r="E77"/>
  <c r="F20"/>
  <c r="E20"/>
  <c r="C20"/>
  <c r="D20"/>
  <c r="M59"/>
  <c r="M73"/>
  <c r="R67"/>
  <c r="C24"/>
  <c r="D24"/>
  <c r="E24"/>
  <c r="F24"/>
  <c r="R72"/>
  <c r="E70"/>
  <c r="D70"/>
  <c r="F70"/>
  <c r="C70"/>
  <c r="R98"/>
  <c r="J99"/>
  <c r="R48"/>
  <c r="R7"/>
  <c r="R92"/>
  <c r="R82"/>
  <c r="C73"/>
  <c r="D73"/>
  <c r="F73"/>
  <c r="E73"/>
  <c r="M38"/>
  <c r="M82"/>
  <c r="C86"/>
  <c r="F86"/>
  <c r="E86"/>
  <c r="D86"/>
  <c r="R57"/>
  <c r="R40"/>
  <c r="M24"/>
  <c r="M13"/>
  <c r="O99"/>
  <c r="I99"/>
  <c r="M3"/>
  <c r="M76"/>
  <c r="M66"/>
  <c r="R63"/>
  <c r="R53"/>
  <c r="M33"/>
  <c r="R23"/>
  <c r="C44"/>
  <c r="D44"/>
  <c r="E44"/>
  <c r="F44"/>
  <c r="M69"/>
  <c r="M58"/>
  <c r="M77"/>
  <c r="F32"/>
  <c r="E32"/>
  <c r="C32"/>
  <c r="D32"/>
  <c r="F53"/>
  <c r="E53"/>
  <c r="D53"/>
  <c r="C53"/>
  <c r="R90"/>
  <c r="M47"/>
  <c r="F67"/>
  <c r="E67"/>
  <c r="D67"/>
  <c r="C67"/>
  <c r="R10"/>
  <c r="R24"/>
  <c r="R91"/>
  <c r="M27"/>
  <c r="R35"/>
  <c r="E4"/>
  <c r="D4"/>
  <c r="C4"/>
  <c r="F4"/>
  <c r="M74"/>
  <c r="D43"/>
  <c r="C43"/>
  <c r="E43"/>
  <c r="F43"/>
  <c r="M80"/>
  <c r="F85"/>
  <c r="D85"/>
  <c r="E85"/>
  <c r="C85"/>
  <c r="R69"/>
  <c r="H99"/>
  <c r="M97"/>
  <c r="C31"/>
  <c r="E31"/>
  <c r="F31"/>
  <c r="D31"/>
  <c r="R64"/>
  <c r="D94"/>
  <c r="E94"/>
  <c r="F94"/>
  <c r="C94"/>
  <c r="C71"/>
  <c r="E71"/>
  <c r="D71"/>
  <c r="F71"/>
  <c r="M46"/>
  <c r="E48"/>
  <c r="D48"/>
  <c r="C48"/>
  <c r="F48"/>
  <c r="M63"/>
  <c r="M17"/>
  <c r="R33"/>
  <c r="R85"/>
  <c r="M21"/>
  <c r="R4"/>
  <c r="M42"/>
  <c r="M84"/>
  <c r="F29"/>
  <c r="C29"/>
  <c r="E29"/>
  <c r="D29"/>
  <c r="M28"/>
  <c r="R68"/>
  <c r="M15"/>
  <c r="M10"/>
  <c r="C58"/>
  <c r="D58"/>
  <c r="E58"/>
  <c r="F58"/>
  <c r="C17"/>
  <c r="D17"/>
  <c r="E17"/>
  <c r="F17"/>
  <c r="M65"/>
  <c r="R97"/>
  <c r="M55"/>
  <c r="C96"/>
  <c r="E96"/>
  <c r="D96"/>
  <c r="F96"/>
  <c r="F91"/>
  <c r="D91"/>
  <c r="E91"/>
  <c r="C91"/>
  <c r="C36"/>
  <c r="D36"/>
  <c r="F36"/>
  <c r="E36"/>
  <c r="R12"/>
  <c r="F47"/>
  <c r="C47"/>
  <c r="E47"/>
  <c r="D47"/>
  <c r="R55"/>
  <c r="D41"/>
  <c r="E41"/>
  <c r="F41"/>
  <c r="C41"/>
  <c r="F50"/>
  <c r="D50"/>
  <c r="C50"/>
  <c r="E50"/>
  <c r="M79"/>
  <c r="R15"/>
  <c r="E28"/>
  <c r="C28"/>
  <c r="F28"/>
  <c r="D28"/>
  <c r="R83"/>
  <c r="R77"/>
  <c r="R11"/>
  <c r="M98"/>
  <c r="F38"/>
  <c r="C38"/>
  <c r="E38"/>
  <c r="D38"/>
  <c r="C76"/>
  <c r="F76"/>
  <c r="E76"/>
  <c r="D76"/>
  <c r="R50"/>
  <c r="C39"/>
  <c r="F39"/>
  <c r="D39"/>
  <c r="E39"/>
  <c r="E18"/>
  <c r="D18"/>
  <c r="C18"/>
  <c r="F18"/>
  <c r="R19"/>
  <c r="M89"/>
  <c r="R78"/>
  <c r="M87"/>
  <c r="M67"/>
  <c r="E27"/>
  <c r="D27"/>
  <c r="C27"/>
  <c r="F27"/>
  <c r="B99"/>
  <c r="F3"/>
  <c r="C3"/>
  <c r="D3"/>
  <c r="E3"/>
  <c r="T31" i="73"/>
  <c r="R32"/>
  <c r="D32" i="29" s="1"/>
  <c r="S32" i="73"/>
  <c r="D32" i="28" s="1"/>
  <c r="Q32" i="73"/>
  <c r="D32" i="26" s="1"/>
  <c r="P32" i="73"/>
  <c r="D32" i="24" s="1"/>
  <c r="K30" i="65"/>
  <c r="E99" i="78" l="1"/>
  <c r="D99"/>
  <c r="R99"/>
  <c r="C99"/>
  <c r="F99"/>
  <c r="M99"/>
  <c r="T32" i="73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I16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10"/>
  <c r="DD7"/>
  <c r="DD66"/>
  <c r="CW46"/>
  <c r="CP26"/>
  <c r="CP95"/>
  <c r="CP44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 i="24"/>
  <c r="AG3" s="1"/>
  <c r="AD3" i="28"/>
  <c r="AG3" s="1"/>
  <c r="AD4" i="2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<sst xmlns="http://schemas.openxmlformats.org/spreadsheetml/2006/main" count="9464" uniqueCount="623">
  <si>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</si>
  <si>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</si>
  <si>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</si>
  <si>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</si>
  <si>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</si>
  <si>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</si>
  <si>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</si>
  <si>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</si>
  <si>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</si>
  <si>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</si>
  <si>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</si>
  <si>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</si>
  <si>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</si>
  <si>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</si>
  <si>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</si>
  <si>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</si>
  <si>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</si>
  <si>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</si>
  <si>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</si>
  <si>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</si>
  <si>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</si>
  <si>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</si>
  <si>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</si>
  <si>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</si>
  <si>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</si>
  <si>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</si>
  <si>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</si>
  <si>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</si>
  <si>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</si>
  <si>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</si>
  <si>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</si>
  <si>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</si>
  <si>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</si>
  <si>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</si>
  <si>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</si>
  <si>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</si>
  <si>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</si>
  <si>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</si>
  <si>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</si>
  <si>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</si>
  <si>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</si>
  <si>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</si>
  <si>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</si>
  <si>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</si>
  <si>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</si>
  <si>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</si>
  <si>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</si>
  <si>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</si>
  <si>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</si>
  <si>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</si>
  <si>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</si>
  <si>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</si>
  <si>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</si>
  <si>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</si>
  <si>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</si>
  <si>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</si>
  <si>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</si>
  <si>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</si>
  <si>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</si>
  <si>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</si>
  <si>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</si>
  <si>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</si>
  <si>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</si>
  <si>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</si>
  <si>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</si>
  <si>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</si>
  <si>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</si>
  <si>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</si>
  <si>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</si>
  <si>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</si>
  <si>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</si>
  <si>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</si>
  <si>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</si>
  <si>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</si>
  <si>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</si>
  <si>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</si>
  <si>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</si>
  <si>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</si>
  <si>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</si>
  <si>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</si>
  <si>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</si>
  <si>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</si>
  <si>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</si>
  <si>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</si>
  <si>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</si>
  <si>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</si>
  <si>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</si>
  <si>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</si>
  <si>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</si>
  <si>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</si>
  <si>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</si>
  <si>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</si>
  <si>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</si>
  <si>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</si>
  <si>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</si>
  <si>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</si>
  <si>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</si>
  <si>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</si>
  <si>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</si>
  <si>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</si>
  <si>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</si>
  <si>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</si>
  <si>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</si>
  <si>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</si>
  <si>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</si>
  <si>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</si>
  <si>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</si>
  <si>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</si>
  <si>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</si>
  <si>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</si>
  <si>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</si>
  <si>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</si>
  <si>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</si>
  <si>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</si>
  <si>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</si>
  <si>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</si>
  <si>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</si>
  <si>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</si>
  <si>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</si>
  <si>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</si>
  <si>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</si>
  <si>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</si>
  <si>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</si>
  <si>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</si>
  <si>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</si>
  <si>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</si>
  <si>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</si>
  <si>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</si>
  <si>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</si>
  <si>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</si>
  <si>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</si>
  <si>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</si>
  <si>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</si>
  <si>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</si>
  <si>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</si>
  <si>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</si>
  <si>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</si>
  <si>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</si>
  <si>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</si>
  <si>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</si>
  <si>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</si>
  <si>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</si>
  <si>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</si>
  <si>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</si>
  <si>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</si>
  <si>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</si>
  <si>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</si>
  <si>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</si>
  <si>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</si>
  <si>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</si>
  <si>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</si>
  <si>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</si>
  <si>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</si>
  <si>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</si>
  <si>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</si>
  <si>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</si>
  <si>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</si>
  <si>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</si>
  <si>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</si>
  <si>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</si>
  <si>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</si>
  <si>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</si>
  <si>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</si>
  <si>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</si>
  <si>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</si>
  <si>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</si>
  <si>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</si>
  <si>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</si>
  <si>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</si>
  <si>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</si>
  <si>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</si>
  <si>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</si>
  <si>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</si>
  <si>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</si>
  <si>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</si>
  <si>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</si>
  <si>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</si>
  <si>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</si>
  <si>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</si>
  <si>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</si>
  <si>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</si>
  <si>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</si>
  <si>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</si>
  <si>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</si>
  <si>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</si>
  <si>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</si>
  <si>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</si>
  <si>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</si>
  <si>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</si>
  <si>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</si>
  <si>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</si>
  <si>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</si>
  <si>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</si>
  <si>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</si>
  <si>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</si>
  <si>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</si>
  <si>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</si>
  <si>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</si>
  <si>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</si>
  <si>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</si>
  <si>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</si>
  <si>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</si>
  <si>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</si>
  <si>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</si>
  <si>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</si>
  <si>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</si>
  <si>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</si>
  <si>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</si>
  <si>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</si>
  <si>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</si>
  <si>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</si>
  <si>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</si>
  <si>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</si>
  <si>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</si>
  <si>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</si>
  <si>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</si>
  <si>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</si>
  <si>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</si>
  <si>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</si>
  <si>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</si>
  <si>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</si>
  <si>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</si>
  <si>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</si>
  <si>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</si>
  <si>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</si>
  <si>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</si>
  <si>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</si>
  <si>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</si>
  <si>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</si>
  <si>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</si>
  <si>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</si>
  <si>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</si>
  <si>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</si>
  <si>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</si>
  <si>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</si>
  <si>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</si>
  <si>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</si>
  <si>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</si>
  <si>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</si>
  <si>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</si>
  <si>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</si>
  <si>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</si>
  <si>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</si>
  <si>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</si>
  <si>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</si>
  <si>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</si>
  <si>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</si>
  <si>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</si>
  <si>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</si>
  <si>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</si>
  <si>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</si>
  <si>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</si>
  <si>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</si>
  <si>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</si>
  <si>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</si>
  <si>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</si>
  <si>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</si>
  <si>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</si>
  <si>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</si>
  <si>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</si>
  <si>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</si>
  <si>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</si>
  <si>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</si>
  <si>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</si>
  <si>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</si>
  <si>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</si>
  <si>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</si>
  <si>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</si>
  <si>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</si>
  <si>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</si>
  <si>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</si>
  <si>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</si>
  <si>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</si>
  <si>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</si>
  <si>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</si>
  <si>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</si>
  <si>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</si>
  <si>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</si>
  <si>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</si>
  <si>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</si>
  <si>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</si>
  <si>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</si>
  <si>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</si>
  <si>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</si>
  <si>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</si>
  <si>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</si>
  <si>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</si>
  <si>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</si>
  <si>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</si>
  <si>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</si>
  <si>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</si>
  <si>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</si>
  <si>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</si>
  <si>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</si>
  <si>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</si>
  <si>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</si>
  <si>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</si>
  <si>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</si>
  <si>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</si>
  <si>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</si>
  <si>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</si>
  <si>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</si>
  <si>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</si>
  <si>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</si>
  <si>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</si>
  <si>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</si>
  <si>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</si>
  <si>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</si>
  <si>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</si>
  <si>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</si>
  <si>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</si>
  <si>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</si>
  <si>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</si>
  <si>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</si>
  <si>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</si>
  <si>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</si>
  <si>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</si>
  <si>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</si>
  <si>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</si>
  <si>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</si>
  <si>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</si>
  <si>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</si>
  <si>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</si>
  <si>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</si>
  <si>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</si>
  <si>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</si>
  <si>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</si>
  <si>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</si>
  <si>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</si>
  <si>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</si>
  <si>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</si>
  <si>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</si>
  <si>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</si>
  <si>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</si>
  <si>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</si>
  <si>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</si>
  <si>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</si>
  <si>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</si>
  <si>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</si>
  <si>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</si>
  <si>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</si>
  <si>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</si>
  <si>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</si>
  <si>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</si>
  <si>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</si>
  <si>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</si>
  <si>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</si>
  <si>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</si>
  <si>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</si>
  <si>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</si>
  <si>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</si>
  <si>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</si>
  <si>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</si>
  <si>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</si>
  <si>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</si>
  <si>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</si>
  <si>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</si>
  <si>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</si>
  <si>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</si>
  <si>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</si>
  <si>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</si>
  <si>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</si>
  <si>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</si>
  <si>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</si>
  <si>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</si>
  <si>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</si>
  <si>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</si>
  <si>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</si>
  <si>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</si>
  <si>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</si>
  <si>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</si>
  <si>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</si>
  <si>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</si>
  <si>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</si>
  <si>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</si>
  <si>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</si>
  <si>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</si>
  <si>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</si>
  <si>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</si>
  <si>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</si>
  <si>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</si>
  <si>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</si>
  <si>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</si>
  <si>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</si>
  <si>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</si>
  <si>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</si>
  <si>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</si>
  <si>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</si>
  <si>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</si>
  <si>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</si>
  <si>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</si>
  <si>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</si>
  <si>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</si>
  <si>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</si>
  <si>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</si>
  <si>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</si>
  <si>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</si>
  <si>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</si>
  <si>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</si>
  <si>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</si>
  <si>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</si>
  <si>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</si>
  <si>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</si>
  <si>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</si>
  <si>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</si>
  <si>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</si>
  <si>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</si>
  <si>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</si>
  <si>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</si>
  <si>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</si>
  <si>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</si>
  <si>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</si>
  <si>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</si>
  <si>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</si>
  <si>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</si>
  <si>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</si>
  <si>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</si>
  <si>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</si>
  <si>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</si>
  <si>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</si>
  <si>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</si>
  <si>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</si>
  <si>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</si>
  <si>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</si>
  <si>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</si>
  <si>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</si>
  <si>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</si>
  <si>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</si>
  <si>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</si>
  <si>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</si>
  <si>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</si>
  <si>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</si>
  <si>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</si>
  <si>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</si>
  <si>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</si>
  <si>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</si>
  <si>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</si>
  <si>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</si>
  <si>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</si>
  <si>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</si>
  <si>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</si>
  <si>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</si>
  <si>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</si>
  <si>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</si>
  <si>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</si>
  <si>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</si>
  <si>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</si>
  <si>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</si>
  <si>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</si>
  <si>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</si>
  <si>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</si>
  <si>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</si>
  <si>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</si>
  <si>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</si>
  <si>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</si>
  <si>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</si>
  <si>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</si>
  <si>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</si>
  <si>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</si>
  <si>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</si>
  <si>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</si>
  <si>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</si>
  <si>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</si>
  <si>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</si>
  <si>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</si>
  <si>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</si>
  <si>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</si>
  <si>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</si>
  <si>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</si>
  <si>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</si>
  <si>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</si>
  <si>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</si>
  <si>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</si>
  <si>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</si>
  <si>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</si>
  <si>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</si>
  <si>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</si>
  <si>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</si>
  <si>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</si>
  <si>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</si>
  <si>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</si>
  <si>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</si>
  <si>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</si>
  <si>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</si>
  <si>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</si>
  <si>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</si>
  <si>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</si>
  <si>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</si>
  <si>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</si>
  <si>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</si>
  <si>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</si>
  <si>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</si>
  <si>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</si>
  <si>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</si>
  <si>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</si>
  <si>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</si>
  <si>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</si>
  <si>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</si>
  <si>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</si>
  <si>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</si>
  <si>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</si>
  <si>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</si>
  <si>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</si>
  <si>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</si>
  <si>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</si>
  <si>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</si>
  <si>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</si>
  <si>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</si>
  <si>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</si>
  <si>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</si>
  <si>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</si>
  <si>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</si>
  <si>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</si>
  <si>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</si>
  <si>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</si>
  <si>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</si>
  <si>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</si>
  <si>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</si>
  <si>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</si>
  <si>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</si>
  <si>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</si>
  <si>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</si>
  <si>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</si>
  <si>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</si>
  <si>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</si>
  <si>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</si>
  <si>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</si>
  <si>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</si>
  <si>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</si>
  <si>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</si>
  <si>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</si>
  <si>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</si>
  <si>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</si>
  <si>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</si>
  <si>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</si>
  <si>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76IS2024/08/24</t>
  </si>
  <si>
    <t>RKM_POWER</t>
  </si>
  <si>
    <t>NR/2024/21971/A/33830</t>
  </si>
  <si>
    <t>JPL2</t>
  </si>
  <si>
    <t>NR/2024/21966/A/33608</t>
  </si>
  <si>
    <t>JPNIGRIE_JNSTPP</t>
  </si>
  <si>
    <t>NR/2024/21814/A/33832</t>
  </si>
  <si>
    <t>ACBIL</t>
  </si>
  <si>
    <t>NR/2024/21933/A/33576</t>
  </si>
  <si>
    <t>NR/2024/21968/A/33828</t>
  </si>
  <si>
    <t>BLAPOWER_MP</t>
  </si>
  <si>
    <t>NR/2024/22498/A/33884</t>
  </si>
  <si>
    <t>TRN_ENERGY</t>
  </si>
  <si>
    <t>NR/2024/21970/A/33829</t>
  </si>
  <si>
    <t>NSLSUGAR</t>
  </si>
  <si>
    <t>MES_Delhi</t>
  </si>
  <si>
    <t>NR/2024/22279/A/33558</t>
  </si>
  <si>
    <t>SKS_Raigarh</t>
  </si>
  <si>
    <t>NR/2024/22763/C</t>
  </si>
  <si>
    <t>GBHHPL</t>
  </si>
  <si>
    <t>NR/2024/22623/A/33609</t>
  </si>
  <si>
    <t>NHCPL_HP</t>
  </si>
  <si>
    <t>NR/2024/22014/A/33562</t>
  </si>
  <si>
    <t>HP</t>
  </si>
  <si>
    <t>NR/2024/21961/A/33814</t>
  </si>
  <si>
    <t>NR/2024/21938/A/33816</t>
  </si>
  <si>
    <t>NR/2024/21860/A/33807</t>
  </si>
  <si>
    <t>Manipur_Ben</t>
  </si>
  <si>
    <t>NR/2024/21954/A/33849</t>
  </si>
  <si>
    <t>UTTARAKHAND</t>
  </si>
  <si>
    <t>NR/2024/21940/A/33851</t>
  </si>
  <si>
    <t>APL_Raigarh_TPP</t>
  </si>
  <si>
    <t>NR/2024/21911/A/33802</t>
  </si>
  <si>
    <t>GOA_Beneficiary</t>
  </si>
  <si>
    <t>NR/2024/22010/A/33889</t>
  </si>
  <si>
    <t>A_A_Energy_MH_Bio</t>
  </si>
  <si>
    <t>NR/2024/22042/A/33561</t>
  </si>
  <si>
    <t>SORANG_HEP</t>
  </si>
  <si>
    <t>NR/2024/22751/C</t>
  </si>
  <si>
    <t>AEML</t>
  </si>
  <si>
    <t>NR/2024/21943/A/33847</t>
  </si>
  <si>
    <t>Kameng</t>
  </si>
  <si>
    <t>NR/2024/22750/C</t>
  </si>
  <si>
    <t>NR/2024/21918/A/33871</t>
  </si>
  <si>
    <t>KSEB</t>
  </si>
  <si>
    <t>NR/2024/21956/A/33856</t>
  </si>
  <si>
    <t>RSRPL_BKN</t>
  </si>
  <si>
    <t>NR/2024/22610/A/33620</t>
  </si>
  <si>
    <t>SBSRPC11PL_BKN</t>
  </si>
  <si>
    <t>NR/01102023/14082046/L_NR_2021_16</t>
  </si>
  <si>
    <t>TPSL_BKN2</t>
  </si>
  <si>
    <t>NR/2024/22611/A/33619</t>
  </si>
  <si>
    <t>SOLAPUR_SOLAR</t>
  </si>
  <si>
    <t>NR/2024/22749/C</t>
  </si>
  <si>
    <t>NR/01102023/02012046/L_NR_2021_17</t>
  </si>
  <si>
    <t>TANGEDCO</t>
  </si>
  <si>
    <t>SR/2024/13994/C</t>
  </si>
  <si>
    <t>NR/2024/22756/C</t>
  </si>
  <si>
    <t>NR/2024/22742/C</t>
  </si>
  <si>
    <t>NR/2024/21974/A/33831</t>
  </si>
  <si>
    <t>ITCWIND</t>
  </si>
  <si>
    <t>NR/2024/21658/A/33565</t>
  </si>
  <si>
    <t>SIMHAPURI</t>
  </si>
  <si>
    <t>NR/2024/21983/A/33575</t>
  </si>
  <si>
    <t>BAWANA_GAS</t>
  </si>
  <si>
    <t>NR/30092023/31122025/SH-07</t>
  </si>
  <si>
    <t>DBPL</t>
  </si>
  <si>
    <t>GNA/NR/2024/08/24/6404</t>
  </si>
  <si>
    <t>NR/01082024/31082024/SKS-Raigarh</t>
  </si>
  <si>
    <t>GNA/NR/2024/08/24/7149</t>
  </si>
  <si>
    <t>NR/16082024/31082024/MPL/24-25/STOA/128</t>
  </si>
  <si>
    <t>Arunachal_Ben</t>
  </si>
  <si>
    <t>NR/01082024/31082024/APPCPL/180/F25/GNA/12763</t>
  </si>
  <si>
    <t>MSEB_Beneficiary</t>
  </si>
  <si>
    <t>NR/01082024/30082024/NR/01082024/30082024/TataPower-DDL/PMG/MSEDCL/Banking/12112023</t>
  </si>
  <si>
    <t>NR/16082024/31082024/1000011627-ACBL-BRPL(DISCOM)</t>
  </si>
  <si>
    <t>JITPL</t>
  </si>
  <si>
    <t>NR/01082024/31082024/jitpl</t>
  </si>
  <si>
    <t>NR/16082024/31082024/IIPL/JPL-T-BRPL/05/Aug24</t>
  </si>
  <si>
    <t>CHANJUII</t>
  </si>
  <si>
    <t>NR/01082024/19092033/Chanju/TPDDL/01082024</t>
  </si>
  <si>
    <t>NR/16082024/31082024/APL-Raigarh_august</t>
  </si>
  <si>
    <t>NR/30092023/26122029/SH-06</t>
  </si>
  <si>
    <t>NR/01082024/31082024/1000011628-SIEL-BRPL(DISCOM)</t>
  </si>
  <si>
    <t>NR/01082024/30092024/LT_MEJA_DELHI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</si>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</sst>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320</v>
          </cell>
          <cell r="C51">
            <v>0</v>
          </cell>
          <cell r="D51">
            <v>30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320</v>
          </cell>
          <cell r="C52">
            <v>0</v>
          </cell>
          <cell r="D52">
            <v>30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30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30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30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30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30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30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30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30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30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30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30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30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30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30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30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30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30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30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30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30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30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30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30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30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30</v>
          </cell>
          <cell r="E77">
            <v>0</v>
          </cell>
          <cell r="H77">
            <v>147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30</v>
          </cell>
          <cell r="E78">
            <v>0</v>
          </cell>
          <cell r="H78">
            <v>147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30</v>
          </cell>
          <cell r="E79">
            <v>0</v>
          </cell>
          <cell r="H79">
            <v>147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30</v>
          </cell>
          <cell r="E80">
            <v>0</v>
          </cell>
          <cell r="H80">
            <v>147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149</v>
      </c>
    </row>
    <row r="9" spans="1:3">
      <c r="A9" s="47" t="s">
        <v>445</v>
      </c>
      <c r="B9" s="205">
        <v>45532.451932870368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18</v>
      </c>
      <c r="C3" s="203">
        <v>18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7.5096000000000007</v>
      </c>
      <c r="J3" s="22">
        <f>C3*E3/100</f>
        <v>4.1993999999999998</v>
      </c>
      <c r="K3" s="22">
        <f>C3*F3/100</f>
        <v>5.4161999999999999</v>
      </c>
      <c r="L3" s="22">
        <f>C3*G3/100</f>
        <v>0.87480000000000002</v>
      </c>
      <c r="M3" s="155">
        <f>SUM(I3:L3)</f>
        <v>18</v>
      </c>
      <c r="N3" s="23"/>
      <c r="P3" s="38">
        <f t="shared" ref="P3:P34" si="1">I3</f>
        <v>7.5096000000000007</v>
      </c>
      <c r="Q3" s="38">
        <f t="shared" ref="Q3:Q34" si="2">J3</f>
        <v>4.1993999999999998</v>
      </c>
      <c r="R3" s="38">
        <f t="shared" ref="R3:R34" si="3">K3</f>
        <v>5.4161999999999999</v>
      </c>
      <c r="S3" s="38">
        <f t="shared" ref="S3:S34" si="4">L3</f>
        <v>0.87480000000000002</v>
      </c>
      <c r="T3" s="38">
        <f>SUM(P3:S3)</f>
        <v>18</v>
      </c>
    </row>
    <row r="4" spans="1:20">
      <c r="A4" s="8" t="s">
        <v>46</v>
      </c>
      <c r="B4" s="203">
        <v>15</v>
      </c>
      <c r="C4" s="203">
        <v>15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6.2579999999999991</v>
      </c>
      <c r="J4" s="22">
        <f t="shared" ref="J4:J67" si="6">C4*E4/100</f>
        <v>3.4994999999999998</v>
      </c>
      <c r="K4" s="22">
        <f t="shared" ref="K4:K67" si="7">C4*F4/100</f>
        <v>4.5135000000000005</v>
      </c>
      <c r="L4" s="22">
        <f t="shared" ref="L4:L67" si="8">C4*G4/100</f>
        <v>0.72900000000000009</v>
      </c>
      <c r="M4" s="156">
        <f t="shared" ref="M4:M67" si="9">SUM(I4:L4)</f>
        <v>15</v>
      </c>
      <c r="N4" s="23"/>
      <c r="P4" s="38">
        <f t="shared" si="1"/>
        <v>6.2579999999999991</v>
      </c>
      <c r="Q4" s="38">
        <f t="shared" si="2"/>
        <v>3.4994999999999998</v>
      </c>
      <c r="R4" s="38">
        <f t="shared" si="3"/>
        <v>4.5135000000000005</v>
      </c>
      <c r="S4" s="38">
        <f t="shared" si="4"/>
        <v>0.72900000000000009</v>
      </c>
      <c r="T4" s="38">
        <f t="shared" ref="T4:T67" si="10">SUM(P4:S4)</f>
        <v>15</v>
      </c>
    </row>
    <row r="5" spans="1:20">
      <c r="A5" s="8" t="s">
        <v>47</v>
      </c>
      <c r="B5" s="203">
        <v>12</v>
      </c>
      <c r="C5" s="203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3">
        <v>12</v>
      </c>
      <c r="C6" s="203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3">
        <v>12</v>
      </c>
      <c r="C7" s="203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12</v>
      </c>
      <c r="C13" s="203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3">
        <v>12</v>
      </c>
      <c r="C14" s="203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3">
        <v>12</v>
      </c>
      <c r="C15" s="203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3">
        <v>15</v>
      </c>
      <c r="C16" s="203">
        <v>15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6.2579999999999991</v>
      </c>
      <c r="J16" s="22">
        <f t="shared" si="6"/>
        <v>3.4994999999999998</v>
      </c>
      <c r="K16" s="22">
        <f t="shared" si="7"/>
        <v>4.5135000000000005</v>
      </c>
      <c r="L16" s="22">
        <f t="shared" si="8"/>
        <v>0.72900000000000009</v>
      </c>
      <c r="M16" s="156">
        <f t="shared" si="9"/>
        <v>15</v>
      </c>
      <c r="N16" s="23"/>
      <c r="P16" s="38">
        <f t="shared" si="1"/>
        <v>6.2579999999999991</v>
      </c>
      <c r="Q16" s="38">
        <f t="shared" si="2"/>
        <v>3.4994999999999998</v>
      </c>
      <c r="R16" s="38">
        <f t="shared" si="3"/>
        <v>4.5135000000000005</v>
      </c>
      <c r="S16" s="38">
        <f t="shared" si="4"/>
        <v>0.72900000000000009</v>
      </c>
      <c r="T16" s="38">
        <f t="shared" si="10"/>
        <v>15</v>
      </c>
    </row>
    <row r="17" spans="1:20">
      <c r="A17" s="8" t="s">
        <v>59</v>
      </c>
      <c r="B17" s="203">
        <v>24</v>
      </c>
      <c r="C17" s="203">
        <v>24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10.0128</v>
      </c>
      <c r="J17" s="22">
        <f t="shared" si="6"/>
        <v>5.5991999999999997</v>
      </c>
      <c r="K17" s="22">
        <f t="shared" si="7"/>
        <v>7.2215999999999996</v>
      </c>
      <c r="L17" s="22">
        <f t="shared" si="8"/>
        <v>1.1664000000000001</v>
      </c>
      <c r="M17" s="156">
        <f t="shared" si="9"/>
        <v>24</v>
      </c>
      <c r="N17" s="23"/>
      <c r="P17" s="38">
        <f t="shared" si="1"/>
        <v>10.0128</v>
      </c>
      <c r="Q17" s="38">
        <f t="shared" si="2"/>
        <v>5.5991999999999997</v>
      </c>
      <c r="R17" s="38">
        <f t="shared" si="3"/>
        <v>7.2215999999999996</v>
      </c>
      <c r="S17" s="38">
        <f t="shared" si="4"/>
        <v>1.1664000000000001</v>
      </c>
      <c r="T17" s="38">
        <f t="shared" si="10"/>
        <v>24</v>
      </c>
    </row>
    <row r="18" spans="1:20">
      <c r="A18" s="8" t="s">
        <v>60</v>
      </c>
      <c r="B18" s="203">
        <v>24</v>
      </c>
      <c r="C18" s="203">
        <v>24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10.0128</v>
      </c>
      <c r="J18" s="22">
        <f t="shared" si="6"/>
        <v>5.5991999999999997</v>
      </c>
      <c r="K18" s="22">
        <f t="shared" si="7"/>
        <v>7.2215999999999996</v>
      </c>
      <c r="L18" s="22">
        <f t="shared" si="8"/>
        <v>1.1664000000000001</v>
      </c>
      <c r="M18" s="156">
        <f t="shared" si="9"/>
        <v>24</v>
      </c>
      <c r="N18" s="23"/>
      <c r="P18" s="38">
        <f t="shared" si="1"/>
        <v>10.0128</v>
      </c>
      <c r="Q18" s="38">
        <f t="shared" si="2"/>
        <v>5.5991999999999997</v>
      </c>
      <c r="R18" s="38">
        <f t="shared" si="3"/>
        <v>7.2215999999999996</v>
      </c>
      <c r="S18" s="38">
        <f t="shared" si="4"/>
        <v>1.1664000000000001</v>
      </c>
      <c r="T18" s="38">
        <f t="shared" si="10"/>
        <v>24</v>
      </c>
    </row>
    <row r="19" spans="1:20">
      <c r="A19" s="8" t="s">
        <v>61</v>
      </c>
      <c r="B19" s="203">
        <v>26.5</v>
      </c>
      <c r="C19" s="203">
        <v>26.5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11.0558</v>
      </c>
      <c r="J19" s="22">
        <f t="shared" si="6"/>
        <v>6.1824500000000002</v>
      </c>
      <c r="K19" s="22">
        <f t="shared" si="7"/>
        <v>7.9738499999999997</v>
      </c>
      <c r="L19" s="22">
        <f t="shared" si="8"/>
        <v>1.2879000000000003</v>
      </c>
      <c r="M19" s="156">
        <f t="shared" si="9"/>
        <v>26.5</v>
      </c>
      <c r="N19" s="23"/>
      <c r="P19" s="38">
        <f t="shared" si="1"/>
        <v>11.0558</v>
      </c>
      <c r="Q19" s="38">
        <f t="shared" si="2"/>
        <v>6.1824500000000002</v>
      </c>
      <c r="R19" s="38">
        <f t="shared" si="3"/>
        <v>7.9738499999999997</v>
      </c>
      <c r="S19" s="38">
        <f t="shared" si="4"/>
        <v>1.2879000000000003</v>
      </c>
      <c r="T19" s="38">
        <f t="shared" si="10"/>
        <v>26.5</v>
      </c>
    </row>
    <row r="20" spans="1:20">
      <c r="A20" s="8" t="s">
        <v>62</v>
      </c>
      <c r="B20" s="203">
        <v>26.5</v>
      </c>
      <c r="C20" s="203">
        <v>26.5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11.0558</v>
      </c>
      <c r="J20" s="22">
        <f t="shared" si="6"/>
        <v>6.1824500000000002</v>
      </c>
      <c r="K20" s="22">
        <f t="shared" si="7"/>
        <v>7.9738499999999997</v>
      </c>
      <c r="L20" s="22">
        <f t="shared" si="8"/>
        <v>1.2879000000000003</v>
      </c>
      <c r="M20" s="156">
        <f t="shared" si="9"/>
        <v>26.5</v>
      </c>
      <c r="N20" s="23"/>
      <c r="P20" s="38">
        <f t="shared" si="1"/>
        <v>11.0558</v>
      </c>
      <c r="Q20" s="38">
        <f t="shared" si="2"/>
        <v>6.1824500000000002</v>
      </c>
      <c r="R20" s="38">
        <f t="shared" si="3"/>
        <v>7.9738499999999997</v>
      </c>
      <c r="S20" s="38">
        <f t="shared" si="4"/>
        <v>1.2879000000000003</v>
      </c>
      <c r="T20" s="38">
        <f t="shared" si="10"/>
        <v>26.5</v>
      </c>
    </row>
    <row r="21" spans="1:20">
      <c r="A21" s="8" t="s">
        <v>63</v>
      </c>
      <c r="B21" s="203">
        <v>26.5</v>
      </c>
      <c r="C21" s="203">
        <v>26.5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11.0558</v>
      </c>
      <c r="J21" s="22">
        <f t="shared" si="6"/>
        <v>6.1824500000000002</v>
      </c>
      <c r="K21" s="22">
        <f t="shared" si="7"/>
        <v>7.9738499999999997</v>
      </c>
      <c r="L21" s="22">
        <f t="shared" si="8"/>
        <v>1.2879000000000003</v>
      </c>
      <c r="M21" s="156">
        <f t="shared" si="9"/>
        <v>26.5</v>
      </c>
      <c r="N21" s="23"/>
      <c r="P21" s="38">
        <f t="shared" si="1"/>
        <v>11.0558</v>
      </c>
      <c r="Q21" s="38">
        <f t="shared" si="2"/>
        <v>6.1824500000000002</v>
      </c>
      <c r="R21" s="38">
        <f t="shared" si="3"/>
        <v>7.9738499999999997</v>
      </c>
      <c r="S21" s="38">
        <f t="shared" si="4"/>
        <v>1.2879000000000003</v>
      </c>
      <c r="T21" s="38">
        <f t="shared" si="10"/>
        <v>26.5</v>
      </c>
    </row>
    <row r="22" spans="1:20">
      <c r="A22" s="8" t="s">
        <v>64</v>
      </c>
      <c r="B22" s="203">
        <v>26.5</v>
      </c>
      <c r="C22" s="203">
        <v>26.5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11.0558</v>
      </c>
      <c r="J22" s="22">
        <f t="shared" si="6"/>
        <v>6.1824500000000002</v>
      </c>
      <c r="K22" s="22">
        <f t="shared" si="7"/>
        <v>7.9738499999999997</v>
      </c>
      <c r="L22" s="22">
        <f t="shared" si="8"/>
        <v>1.2879000000000003</v>
      </c>
      <c r="M22" s="156">
        <f t="shared" si="9"/>
        <v>26.5</v>
      </c>
      <c r="N22" s="23"/>
      <c r="P22" s="38">
        <f t="shared" si="1"/>
        <v>11.0558</v>
      </c>
      <c r="Q22" s="38">
        <f t="shared" si="2"/>
        <v>6.1824500000000002</v>
      </c>
      <c r="R22" s="38">
        <f t="shared" si="3"/>
        <v>7.9738499999999997</v>
      </c>
      <c r="S22" s="38">
        <f t="shared" si="4"/>
        <v>1.2879000000000003</v>
      </c>
      <c r="T22" s="38">
        <f t="shared" si="10"/>
        <v>26.5</v>
      </c>
    </row>
    <row r="23" spans="1:20">
      <c r="A23" s="8" t="s">
        <v>65</v>
      </c>
      <c r="B23" s="203">
        <v>26.5</v>
      </c>
      <c r="C23" s="203">
        <v>26.5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11.0558</v>
      </c>
      <c r="J23" s="22">
        <f t="shared" si="6"/>
        <v>6.1824500000000002</v>
      </c>
      <c r="K23" s="22">
        <f t="shared" si="7"/>
        <v>7.9738499999999997</v>
      </c>
      <c r="L23" s="22">
        <f t="shared" si="8"/>
        <v>1.2879000000000003</v>
      </c>
      <c r="M23" s="156">
        <f t="shared" si="9"/>
        <v>26.5</v>
      </c>
      <c r="N23" s="23"/>
      <c r="P23" s="38">
        <f t="shared" si="1"/>
        <v>11.0558</v>
      </c>
      <c r="Q23" s="38">
        <f t="shared" si="2"/>
        <v>6.1824500000000002</v>
      </c>
      <c r="R23" s="38">
        <f t="shared" si="3"/>
        <v>7.9738499999999997</v>
      </c>
      <c r="S23" s="38">
        <f t="shared" si="4"/>
        <v>1.2879000000000003</v>
      </c>
      <c r="T23" s="38">
        <f t="shared" si="10"/>
        <v>26.5</v>
      </c>
    </row>
    <row r="24" spans="1:20">
      <c r="A24" s="8" t="s">
        <v>66</v>
      </c>
      <c r="B24" s="203">
        <v>26.5</v>
      </c>
      <c r="C24" s="203">
        <v>26.5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11.0558</v>
      </c>
      <c r="J24" s="22">
        <f t="shared" si="6"/>
        <v>6.1824500000000002</v>
      </c>
      <c r="K24" s="22">
        <f t="shared" si="7"/>
        <v>7.9738499999999997</v>
      </c>
      <c r="L24" s="22">
        <f t="shared" si="8"/>
        <v>1.2879000000000003</v>
      </c>
      <c r="M24" s="156">
        <f t="shared" si="9"/>
        <v>26.5</v>
      </c>
      <c r="N24" s="23"/>
      <c r="P24" s="38">
        <f t="shared" si="1"/>
        <v>11.0558</v>
      </c>
      <c r="Q24" s="38">
        <f t="shared" si="2"/>
        <v>6.1824500000000002</v>
      </c>
      <c r="R24" s="38">
        <f t="shared" si="3"/>
        <v>7.9738499999999997</v>
      </c>
      <c r="S24" s="38">
        <f t="shared" si="4"/>
        <v>1.2879000000000003</v>
      </c>
      <c r="T24" s="38">
        <f t="shared" si="10"/>
        <v>26.5</v>
      </c>
    </row>
    <row r="25" spans="1:20">
      <c r="A25" s="8" t="s">
        <v>67</v>
      </c>
      <c r="B25" s="203">
        <v>26.5</v>
      </c>
      <c r="C25" s="203">
        <v>26.5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11.0558</v>
      </c>
      <c r="J25" s="22">
        <f t="shared" si="6"/>
        <v>6.1824500000000002</v>
      </c>
      <c r="K25" s="22">
        <f t="shared" si="7"/>
        <v>7.9738499999999997</v>
      </c>
      <c r="L25" s="22">
        <f t="shared" si="8"/>
        <v>1.2879000000000003</v>
      </c>
      <c r="M25" s="156">
        <f t="shared" si="9"/>
        <v>26.5</v>
      </c>
      <c r="N25" s="23"/>
      <c r="P25" s="38">
        <f t="shared" si="1"/>
        <v>11.0558</v>
      </c>
      <c r="Q25" s="38">
        <f t="shared" si="2"/>
        <v>6.1824500000000002</v>
      </c>
      <c r="R25" s="38">
        <f t="shared" si="3"/>
        <v>7.9738499999999997</v>
      </c>
      <c r="S25" s="38">
        <f t="shared" si="4"/>
        <v>1.2879000000000003</v>
      </c>
      <c r="T25" s="38">
        <f t="shared" si="10"/>
        <v>26.5</v>
      </c>
    </row>
    <row r="26" spans="1:20">
      <c r="A26" s="8" t="s">
        <v>68</v>
      </c>
      <c r="B26" s="203">
        <v>26.5</v>
      </c>
      <c r="C26" s="203">
        <v>26.5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11.0558</v>
      </c>
      <c r="J26" s="22">
        <f t="shared" si="6"/>
        <v>6.1824500000000002</v>
      </c>
      <c r="K26" s="22">
        <f t="shared" si="7"/>
        <v>7.9738499999999997</v>
      </c>
      <c r="L26" s="22">
        <f t="shared" si="8"/>
        <v>1.2879000000000003</v>
      </c>
      <c r="M26" s="156">
        <f t="shared" si="9"/>
        <v>26.5</v>
      </c>
      <c r="N26" s="23"/>
      <c r="P26" s="38">
        <f t="shared" si="1"/>
        <v>11.0558</v>
      </c>
      <c r="Q26" s="38">
        <f t="shared" si="2"/>
        <v>6.1824500000000002</v>
      </c>
      <c r="R26" s="38">
        <f t="shared" si="3"/>
        <v>7.9738499999999997</v>
      </c>
      <c r="S26" s="38">
        <f t="shared" si="4"/>
        <v>1.2879000000000003</v>
      </c>
      <c r="T26" s="38">
        <f t="shared" si="10"/>
        <v>26.5</v>
      </c>
    </row>
    <row r="27" spans="1:20">
      <c r="A27" s="8" t="s">
        <v>69</v>
      </c>
      <c r="B27" s="203">
        <v>26.5</v>
      </c>
      <c r="C27" s="203">
        <v>26.5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11.0558</v>
      </c>
      <c r="J27" s="22">
        <f t="shared" si="6"/>
        <v>6.1824500000000002</v>
      </c>
      <c r="K27" s="22">
        <f t="shared" si="7"/>
        <v>7.9738499999999997</v>
      </c>
      <c r="L27" s="22">
        <f t="shared" si="8"/>
        <v>1.2879000000000003</v>
      </c>
      <c r="M27" s="156">
        <f t="shared" si="9"/>
        <v>26.5</v>
      </c>
      <c r="N27" s="23"/>
      <c r="P27" s="38">
        <f t="shared" si="1"/>
        <v>11.0558</v>
      </c>
      <c r="Q27" s="38">
        <f t="shared" si="2"/>
        <v>6.1824500000000002</v>
      </c>
      <c r="R27" s="38">
        <f t="shared" si="3"/>
        <v>7.9738499999999997</v>
      </c>
      <c r="S27" s="38">
        <f t="shared" si="4"/>
        <v>1.2879000000000003</v>
      </c>
      <c r="T27" s="38">
        <f t="shared" si="10"/>
        <v>26.5</v>
      </c>
    </row>
    <row r="28" spans="1:20">
      <c r="A28" s="8" t="s">
        <v>70</v>
      </c>
      <c r="B28" s="203">
        <v>26.5</v>
      </c>
      <c r="C28" s="203">
        <v>26.5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11.0558</v>
      </c>
      <c r="J28" s="22">
        <f t="shared" si="6"/>
        <v>6.1824500000000002</v>
      </c>
      <c r="K28" s="22">
        <f t="shared" si="7"/>
        <v>7.9738499999999997</v>
      </c>
      <c r="L28" s="22">
        <f t="shared" si="8"/>
        <v>1.2879000000000003</v>
      </c>
      <c r="M28" s="156">
        <f t="shared" si="9"/>
        <v>26.5</v>
      </c>
      <c r="N28" s="23"/>
      <c r="P28" s="38">
        <f t="shared" si="1"/>
        <v>11.0558</v>
      </c>
      <c r="Q28" s="38">
        <f t="shared" si="2"/>
        <v>6.1824500000000002</v>
      </c>
      <c r="R28" s="38">
        <f t="shared" si="3"/>
        <v>7.9738499999999997</v>
      </c>
      <c r="S28" s="38">
        <f t="shared" si="4"/>
        <v>1.2879000000000003</v>
      </c>
      <c r="T28" s="38">
        <f t="shared" si="10"/>
        <v>26.5</v>
      </c>
    </row>
    <row r="29" spans="1:20">
      <c r="A29" s="8" t="s">
        <v>71</v>
      </c>
      <c r="B29" s="203">
        <v>26.5</v>
      </c>
      <c r="C29" s="203">
        <v>26.5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11.0558</v>
      </c>
      <c r="J29" s="22">
        <f t="shared" si="6"/>
        <v>6.1824500000000002</v>
      </c>
      <c r="K29" s="22">
        <f t="shared" si="7"/>
        <v>7.9738499999999997</v>
      </c>
      <c r="L29" s="22">
        <f t="shared" si="8"/>
        <v>1.2879000000000003</v>
      </c>
      <c r="M29" s="156">
        <f t="shared" si="9"/>
        <v>26.5</v>
      </c>
      <c r="N29" s="23"/>
      <c r="P29" s="38">
        <f t="shared" si="1"/>
        <v>11.0558</v>
      </c>
      <c r="Q29" s="38">
        <f t="shared" si="2"/>
        <v>6.1824500000000002</v>
      </c>
      <c r="R29" s="38">
        <f t="shared" si="3"/>
        <v>7.9738499999999997</v>
      </c>
      <c r="S29" s="38">
        <f t="shared" si="4"/>
        <v>1.2879000000000003</v>
      </c>
      <c r="T29" s="38">
        <f t="shared" si="10"/>
        <v>26.5</v>
      </c>
    </row>
    <row r="30" spans="1:20">
      <c r="A30" s="8" t="s">
        <v>72</v>
      </c>
      <c r="B30" s="203">
        <v>26.5</v>
      </c>
      <c r="C30" s="203">
        <v>26.5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11.0558</v>
      </c>
      <c r="J30" s="22">
        <f t="shared" si="6"/>
        <v>6.1824500000000002</v>
      </c>
      <c r="K30" s="22">
        <f t="shared" si="7"/>
        <v>7.9738499999999997</v>
      </c>
      <c r="L30" s="22">
        <f t="shared" si="8"/>
        <v>1.2879000000000003</v>
      </c>
      <c r="M30" s="156">
        <f t="shared" si="9"/>
        <v>26.5</v>
      </c>
      <c r="N30" s="23"/>
      <c r="P30" s="38">
        <f t="shared" si="1"/>
        <v>11.0558</v>
      </c>
      <c r="Q30" s="38">
        <f t="shared" si="2"/>
        <v>6.1824500000000002</v>
      </c>
      <c r="R30" s="38">
        <f t="shared" si="3"/>
        <v>7.9738499999999997</v>
      </c>
      <c r="S30" s="38">
        <f t="shared" si="4"/>
        <v>1.2879000000000003</v>
      </c>
      <c r="T30" s="38">
        <f t="shared" si="10"/>
        <v>26.5</v>
      </c>
    </row>
    <row r="31" spans="1:20">
      <c r="A31" s="8" t="s">
        <v>73</v>
      </c>
      <c r="B31" s="203">
        <v>26.5</v>
      </c>
      <c r="C31" s="203">
        <v>26.5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11.0558</v>
      </c>
      <c r="J31" s="22">
        <f t="shared" si="6"/>
        <v>6.1824500000000002</v>
      </c>
      <c r="K31" s="22">
        <f t="shared" si="7"/>
        <v>7.9738499999999997</v>
      </c>
      <c r="L31" s="22">
        <f t="shared" si="8"/>
        <v>1.2879000000000003</v>
      </c>
      <c r="M31" s="156">
        <f t="shared" si="9"/>
        <v>26.5</v>
      </c>
      <c r="N31" s="23"/>
      <c r="P31" s="38">
        <f t="shared" si="1"/>
        <v>11.0558</v>
      </c>
      <c r="Q31" s="38">
        <f t="shared" si="2"/>
        <v>6.1824500000000002</v>
      </c>
      <c r="R31" s="38">
        <f t="shared" si="3"/>
        <v>7.9738499999999997</v>
      </c>
      <c r="S31" s="38">
        <f t="shared" si="4"/>
        <v>1.2879000000000003</v>
      </c>
      <c r="T31" s="38">
        <f t="shared" si="10"/>
        <v>26.5</v>
      </c>
    </row>
    <row r="32" spans="1:20">
      <c r="A32" s="8" t="s">
        <v>74</v>
      </c>
      <c r="B32" s="203">
        <v>26.5</v>
      </c>
      <c r="C32" s="203">
        <v>26.5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11.0558</v>
      </c>
      <c r="J32" s="22">
        <f t="shared" si="6"/>
        <v>6.1824500000000002</v>
      </c>
      <c r="K32" s="22">
        <f t="shared" si="7"/>
        <v>7.9738499999999997</v>
      </c>
      <c r="L32" s="22">
        <f t="shared" si="8"/>
        <v>1.2879000000000003</v>
      </c>
      <c r="M32" s="156">
        <f t="shared" si="9"/>
        <v>26.5</v>
      </c>
      <c r="N32" s="23"/>
      <c r="P32" s="38">
        <f t="shared" si="1"/>
        <v>11.0558</v>
      </c>
      <c r="Q32" s="38">
        <f t="shared" si="2"/>
        <v>6.1824500000000002</v>
      </c>
      <c r="R32" s="38">
        <f t="shared" si="3"/>
        <v>7.9738499999999997</v>
      </c>
      <c r="S32" s="38">
        <f t="shared" si="4"/>
        <v>1.2879000000000003</v>
      </c>
      <c r="T32" s="38">
        <f t="shared" si="10"/>
        <v>26.5</v>
      </c>
    </row>
    <row r="33" spans="1:20">
      <c r="A33" s="8" t="s">
        <v>75</v>
      </c>
      <c r="B33" s="203">
        <v>26.5</v>
      </c>
      <c r="C33" s="203">
        <v>26.5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11.0558</v>
      </c>
      <c r="J33" s="22">
        <f t="shared" si="6"/>
        <v>6.1824500000000002</v>
      </c>
      <c r="K33" s="22">
        <f t="shared" si="7"/>
        <v>7.9738499999999997</v>
      </c>
      <c r="L33" s="22">
        <f t="shared" si="8"/>
        <v>1.2879000000000003</v>
      </c>
      <c r="M33" s="156">
        <f t="shared" si="9"/>
        <v>26.5</v>
      </c>
      <c r="N33" s="23"/>
      <c r="P33" s="38">
        <f t="shared" si="1"/>
        <v>11.0558</v>
      </c>
      <c r="Q33" s="38">
        <f t="shared" si="2"/>
        <v>6.1824500000000002</v>
      </c>
      <c r="R33" s="38">
        <f t="shared" si="3"/>
        <v>7.9738499999999997</v>
      </c>
      <c r="S33" s="38">
        <f t="shared" si="4"/>
        <v>1.2879000000000003</v>
      </c>
      <c r="T33" s="38">
        <f t="shared" si="10"/>
        <v>26.5</v>
      </c>
    </row>
    <row r="34" spans="1:20">
      <c r="A34" s="8" t="s">
        <v>76</v>
      </c>
      <c r="B34" s="203">
        <v>26.5</v>
      </c>
      <c r="C34" s="203">
        <v>26.5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11.0558</v>
      </c>
      <c r="J34" s="22">
        <f t="shared" si="6"/>
        <v>6.1824500000000002</v>
      </c>
      <c r="K34" s="22">
        <f t="shared" si="7"/>
        <v>7.9738499999999997</v>
      </c>
      <c r="L34" s="22">
        <f t="shared" si="8"/>
        <v>1.2879000000000003</v>
      </c>
      <c r="M34" s="156">
        <f t="shared" si="9"/>
        <v>26.5</v>
      </c>
      <c r="N34" s="23"/>
      <c r="P34" s="38">
        <f t="shared" si="1"/>
        <v>11.0558</v>
      </c>
      <c r="Q34" s="38">
        <f t="shared" si="2"/>
        <v>6.1824500000000002</v>
      </c>
      <c r="R34" s="38">
        <f t="shared" si="3"/>
        <v>7.9738499999999997</v>
      </c>
      <c r="S34" s="38">
        <f t="shared" si="4"/>
        <v>1.2879000000000003</v>
      </c>
      <c r="T34" s="38">
        <f t="shared" si="10"/>
        <v>26.5</v>
      </c>
    </row>
    <row r="35" spans="1:20">
      <c r="A35" s="8" t="s">
        <v>77</v>
      </c>
      <c r="B35" s="203">
        <v>26.5</v>
      </c>
      <c r="C35" s="203">
        <v>26.5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11.0558</v>
      </c>
      <c r="J35" s="22">
        <f t="shared" si="6"/>
        <v>6.1824500000000002</v>
      </c>
      <c r="K35" s="22">
        <f t="shared" si="7"/>
        <v>7.9738499999999997</v>
      </c>
      <c r="L35" s="22">
        <f t="shared" si="8"/>
        <v>1.2879000000000003</v>
      </c>
      <c r="M35" s="156">
        <f t="shared" si="9"/>
        <v>26.5</v>
      </c>
      <c r="N35" s="23"/>
      <c r="P35" s="38">
        <f t="shared" ref="P35:P66" si="12">I35</f>
        <v>11.0558</v>
      </c>
      <c r="Q35" s="38">
        <f t="shared" ref="Q35:Q66" si="13">J35</f>
        <v>6.1824500000000002</v>
      </c>
      <c r="R35" s="38">
        <f t="shared" ref="R35:R66" si="14">K35</f>
        <v>7.9738499999999997</v>
      </c>
      <c r="S35" s="38">
        <f t="shared" ref="S35:S66" si="15">L35</f>
        <v>1.2879000000000003</v>
      </c>
      <c r="T35" s="38">
        <f t="shared" si="10"/>
        <v>26.5</v>
      </c>
    </row>
    <row r="36" spans="1:20">
      <c r="A36" s="8" t="s">
        <v>78</v>
      </c>
      <c r="B36" s="203">
        <v>26.5</v>
      </c>
      <c r="C36" s="203">
        <v>26.5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11.0558</v>
      </c>
      <c r="J36" s="22">
        <f t="shared" si="6"/>
        <v>6.1824500000000002</v>
      </c>
      <c r="K36" s="22">
        <f t="shared" si="7"/>
        <v>7.9738499999999997</v>
      </c>
      <c r="L36" s="22">
        <f t="shared" si="8"/>
        <v>1.2879000000000003</v>
      </c>
      <c r="M36" s="156">
        <f t="shared" si="9"/>
        <v>26.5</v>
      </c>
      <c r="N36" s="23"/>
      <c r="P36" s="38">
        <f t="shared" si="12"/>
        <v>11.0558</v>
      </c>
      <c r="Q36" s="38">
        <f t="shared" si="13"/>
        <v>6.1824500000000002</v>
      </c>
      <c r="R36" s="38">
        <f t="shared" si="14"/>
        <v>7.9738499999999997</v>
      </c>
      <c r="S36" s="38">
        <f t="shared" si="15"/>
        <v>1.2879000000000003</v>
      </c>
      <c r="T36" s="38">
        <f t="shared" si="10"/>
        <v>26.5</v>
      </c>
    </row>
    <row r="37" spans="1:20">
      <c r="A37" s="8" t="s">
        <v>79</v>
      </c>
      <c r="B37" s="203">
        <v>26.5</v>
      </c>
      <c r="C37" s="203">
        <v>26.5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11.0558</v>
      </c>
      <c r="J37" s="22">
        <f t="shared" si="6"/>
        <v>6.1824500000000002</v>
      </c>
      <c r="K37" s="22">
        <f t="shared" si="7"/>
        <v>7.9738499999999997</v>
      </c>
      <c r="L37" s="22">
        <f t="shared" si="8"/>
        <v>1.2879000000000003</v>
      </c>
      <c r="M37" s="156">
        <f t="shared" si="9"/>
        <v>26.5</v>
      </c>
      <c r="N37" s="23"/>
      <c r="P37" s="38">
        <f t="shared" si="12"/>
        <v>11.0558</v>
      </c>
      <c r="Q37" s="38">
        <f t="shared" si="13"/>
        <v>6.1824500000000002</v>
      </c>
      <c r="R37" s="38">
        <f t="shared" si="14"/>
        <v>7.9738499999999997</v>
      </c>
      <c r="S37" s="38">
        <f t="shared" si="15"/>
        <v>1.2879000000000003</v>
      </c>
      <c r="T37" s="38">
        <f t="shared" si="10"/>
        <v>26.5</v>
      </c>
    </row>
    <row r="38" spans="1:20">
      <c r="A38" s="8" t="s">
        <v>80</v>
      </c>
      <c r="B38" s="203">
        <v>26.5</v>
      </c>
      <c r="C38" s="203">
        <v>26.5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11.0558</v>
      </c>
      <c r="J38" s="22">
        <f t="shared" si="6"/>
        <v>6.1824500000000002</v>
      </c>
      <c r="K38" s="22">
        <f t="shared" si="7"/>
        <v>7.9738499999999997</v>
      </c>
      <c r="L38" s="22">
        <f t="shared" si="8"/>
        <v>1.2879000000000003</v>
      </c>
      <c r="M38" s="156">
        <f t="shared" si="9"/>
        <v>26.5</v>
      </c>
      <c r="N38" s="23"/>
      <c r="P38" s="38">
        <f t="shared" si="12"/>
        <v>11.0558</v>
      </c>
      <c r="Q38" s="38">
        <f t="shared" si="13"/>
        <v>6.1824500000000002</v>
      </c>
      <c r="R38" s="38">
        <f t="shared" si="14"/>
        <v>7.9738499999999997</v>
      </c>
      <c r="S38" s="38">
        <f t="shared" si="15"/>
        <v>1.2879000000000003</v>
      </c>
      <c r="T38" s="38">
        <f t="shared" si="10"/>
        <v>26.5</v>
      </c>
    </row>
    <row r="39" spans="1:20">
      <c r="A39" s="8" t="s">
        <v>81</v>
      </c>
      <c r="B39" s="203">
        <v>26.5</v>
      </c>
      <c r="C39" s="203">
        <v>26.5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11.0558</v>
      </c>
      <c r="J39" s="22">
        <f t="shared" si="6"/>
        <v>6.1824500000000002</v>
      </c>
      <c r="K39" s="22">
        <f t="shared" si="7"/>
        <v>7.9738499999999997</v>
      </c>
      <c r="L39" s="22">
        <f t="shared" si="8"/>
        <v>1.2879000000000003</v>
      </c>
      <c r="M39" s="156">
        <f t="shared" si="9"/>
        <v>26.5</v>
      </c>
      <c r="N39" s="23"/>
      <c r="P39" s="38">
        <f t="shared" si="12"/>
        <v>11.0558</v>
      </c>
      <c r="Q39" s="38">
        <f t="shared" si="13"/>
        <v>6.1824500000000002</v>
      </c>
      <c r="R39" s="38">
        <f t="shared" si="14"/>
        <v>7.9738499999999997</v>
      </c>
      <c r="S39" s="38">
        <f t="shared" si="15"/>
        <v>1.2879000000000003</v>
      </c>
      <c r="T39" s="38">
        <f t="shared" si="10"/>
        <v>26.5</v>
      </c>
    </row>
    <row r="40" spans="1:20">
      <c r="A40" s="8" t="s">
        <v>82</v>
      </c>
      <c r="B40" s="203">
        <v>26.5</v>
      </c>
      <c r="C40" s="203">
        <v>26.5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11.0558</v>
      </c>
      <c r="J40" s="22">
        <f t="shared" si="6"/>
        <v>6.1824500000000002</v>
      </c>
      <c r="K40" s="22">
        <f t="shared" si="7"/>
        <v>7.9738499999999997</v>
      </c>
      <c r="L40" s="22">
        <f t="shared" si="8"/>
        <v>1.2879000000000003</v>
      </c>
      <c r="M40" s="156">
        <f t="shared" si="9"/>
        <v>26.5</v>
      </c>
      <c r="N40" s="23"/>
      <c r="P40" s="38">
        <f t="shared" si="12"/>
        <v>11.0558</v>
      </c>
      <c r="Q40" s="38">
        <f t="shared" si="13"/>
        <v>6.1824500000000002</v>
      </c>
      <c r="R40" s="38">
        <f t="shared" si="14"/>
        <v>7.9738499999999997</v>
      </c>
      <c r="S40" s="38">
        <f t="shared" si="15"/>
        <v>1.2879000000000003</v>
      </c>
      <c r="T40" s="38">
        <f t="shared" si="10"/>
        <v>26.5</v>
      </c>
    </row>
    <row r="41" spans="1:20">
      <c r="A41" s="8" t="s">
        <v>83</v>
      </c>
      <c r="B41" s="203">
        <v>26.5</v>
      </c>
      <c r="C41" s="203">
        <v>26.5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11.0558</v>
      </c>
      <c r="J41" s="22">
        <f t="shared" si="6"/>
        <v>6.1824500000000002</v>
      </c>
      <c r="K41" s="22">
        <f t="shared" si="7"/>
        <v>7.9738499999999997</v>
      </c>
      <c r="L41" s="22">
        <f t="shared" si="8"/>
        <v>1.2879000000000003</v>
      </c>
      <c r="M41" s="156">
        <f t="shared" si="9"/>
        <v>26.5</v>
      </c>
      <c r="N41" s="23"/>
      <c r="P41" s="38">
        <f t="shared" si="12"/>
        <v>11.0558</v>
      </c>
      <c r="Q41" s="38">
        <f t="shared" si="13"/>
        <v>6.1824500000000002</v>
      </c>
      <c r="R41" s="38">
        <f t="shared" si="14"/>
        <v>7.9738499999999997</v>
      </c>
      <c r="S41" s="38">
        <f t="shared" si="15"/>
        <v>1.2879000000000003</v>
      </c>
      <c r="T41" s="38">
        <f t="shared" si="10"/>
        <v>26.5</v>
      </c>
    </row>
    <row r="42" spans="1:20">
      <c r="A42" s="8" t="s">
        <v>84</v>
      </c>
      <c r="B42" s="203">
        <v>26.5</v>
      </c>
      <c r="C42" s="203">
        <v>26.5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11.0558</v>
      </c>
      <c r="J42" s="22">
        <f t="shared" si="6"/>
        <v>6.1824500000000002</v>
      </c>
      <c r="K42" s="22">
        <f t="shared" si="7"/>
        <v>7.9738499999999997</v>
      </c>
      <c r="L42" s="22">
        <f t="shared" si="8"/>
        <v>1.2879000000000003</v>
      </c>
      <c r="M42" s="156">
        <f t="shared" si="9"/>
        <v>26.5</v>
      </c>
      <c r="N42" s="23"/>
      <c r="P42" s="38">
        <f t="shared" si="12"/>
        <v>11.0558</v>
      </c>
      <c r="Q42" s="38">
        <f t="shared" si="13"/>
        <v>6.1824500000000002</v>
      </c>
      <c r="R42" s="38">
        <f t="shared" si="14"/>
        <v>7.9738499999999997</v>
      </c>
      <c r="S42" s="38">
        <f t="shared" si="15"/>
        <v>1.2879000000000003</v>
      </c>
      <c r="T42" s="38">
        <f t="shared" si="10"/>
        <v>26.5</v>
      </c>
    </row>
    <row r="43" spans="1:20">
      <c r="A43" s="8" t="s">
        <v>85</v>
      </c>
      <c r="B43" s="203">
        <v>26.5</v>
      </c>
      <c r="C43" s="203">
        <v>26.5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11.0558</v>
      </c>
      <c r="J43" s="22">
        <f t="shared" si="6"/>
        <v>6.1824500000000002</v>
      </c>
      <c r="K43" s="22">
        <f t="shared" si="7"/>
        <v>7.9738499999999997</v>
      </c>
      <c r="L43" s="22">
        <f t="shared" si="8"/>
        <v>1.2879000000000003</v>
      </c>
      <c r="M43" s="156">
        <f t="shared" si="9"/>
        <v>26.5</v>
      </c>
      <c r="N43" s="23"/>
      <c r="P43" s="38">
        <f t="shared" si="12"/>
        <v>11.0558</v>
      </c>
      <c r="Q43" s="38">
        <f t="shared" si="13"/>
        <v>6.1824500000000002</v>
      </c>
      <c r="R43" s="38">
        <f t="shared" si="14"/>
        <v>7.9738499999999997</v>
      </c>
      <c r="S43" s="38">
        <f t="shared" si="15"/>
        <v>1.2879000000000003</v>
      </c>
      <c r="T43" s="38">
        <f t="shared" si="10"/>
        <v>26.5</v>
      </c>
    </row>
    <row r="44" spans="1:20">
      <c r="A44" s="8" t="s">
        <v>86</v>
      </c>
      <c r="B44" s="203">
        <v>26.5</v>
      </c>
      <c r="C44" s="203">
        <v>26.5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11.0558</v>
      </c>
      <c r="J44" s="22">
        <f t="shared" si="6"/>
        <v>6.1824500000000002</v>
      </c>
      <c r="K44" s="22">
        <f t="shared" si="7"/>
        <v>7.9738499999999997</v>
      </c>
      <c r="L44" s="22">
        <f t="shared" si="8"/>
        <v>1.2879000000000003</v>
      </c>
      <c r="M44" s="156">
        <f t="shared" si="9"/>
        <v>26.5</v>
      </c>
      <c r="N44" s="23"/>
      <c r="P44" s="38">
        <f t="shared" si="12"/>
        <v>11.0558</v>
      </c>
      <c r="Q44" s="38">
        <f t="shared" si="13"/>
        <v>6.1824500000000002</v>
      </c>
      <c r="R44" s="38">
        <f t="shared" si="14"/>
        <v>7.9738499999999997</v>
      </c>
      <c r="S44" s="38">
        <f t="shared" si="15"/>
        <v>1.2879000000000003</v>
      </c>
      <c r="T44" s="38">
        <f t="shared" si="10"/>
        <v>26.5</v>
      </c>
    </row>
    <row r="45" spans="1:20">
      <c r="A45" s="8" t="s">
        <v>87</v>
      </c>
      <c r="B45" s="203">
        <v>26.5</v>
      </c>
      <c r="C45" s="203">
        <v>26.5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11.0558</v>
      </c>
      <c r="J45" s="22">
        <f t="shared" si="6"/>
        <v>6.1824500000000002</v>
      </c>
      <c r="K45" s="22">
        <f t="shared" si="7"/>
        <v>7.9738499999999997</v>
      </c>
      <c r="L45" s="22">
        <f t="shared" si="8"/>
        <v>1.2879000000000003</v>
      </c>
      <c r="M45" s="156">
        <f t="shared" si="9"/>
        <v>26.5</v>
      </c>
      <c r="N45" s="23"/>
      <c r="P45" s="38">
        <f t="shared" si="12"/>
        <v>11.0558</v>
      </c>
      <c r="Q45" s="38">
        <f t="shared" si="13"/>
        <v>6.1824500000000002</v>
      </c>
      <c r="R45" s="38">
        <f t="shared" si="14"/>
        <v>7.9738499999999997</v>
      </c>
      <c r="S45" s="38">
        <f t="shared" si="15"/>
        <v>1.2879000000000003</v>
      </c>
      <c r="T45" s="38">
        <f t="shared" si="10"/>
        <v>26.5</v>
      </c>
    </row>
    <row r="46" spans="1:20">
      <c r="A46" s="8" t="s">
        <v>88</v>
      </c>
      <c r="B46" s="203">
        <v>26.5</v>
      </c>
      <c r="C46" s="203">
        <v>26.5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11.0558</v>
      </c>
      <c r="J46" s="22">
        <f t="shared" si="6"/>
        <v>6.1824500000000002</v>
      </c>
      <c r="K46" s="22">
        <f t="shared" si="7"/>
        <v>7.9738499999999997</v>
      </c>
      <c r="L46" s="22">
        <f t="shared" si="8"/>
        <v>1.2879000000000003</v>
      </c>
      <c r="M46" s="156">
        <f t="shared" si="9"/>
        <v>26.5</v>
      </c>
      <c r="N46" s="23"/>
      <c r="P46" s="38">
        <f t="shared" si="12"/>
        <v>11.0558</v>
      </c>
      <c r="Q46" s="38">
        <f t="shared" si="13"/>
        <v>6.1824500000000002</v>
      </c>
      <c r="R46" s="38">
        <f t="shared" si="14"/>
        <v>7.9738499999999997</v>
      </c>
      <c r="S46" s="38">
        <f t="shared" si="15"/>
        <v>1.2879000000000003</v>
      </c>
      <c r="T46" s="38">
        <f t="shared" si="10"/>
        <v>26.5</v>
      </c>
    </row>
    <row r="47" spans="1:20">
      <c r="A47" s="8" t="s">
        <v>89</v>
      </c>
      <c r="B47" s="203">
        <v>26.5</v>
      </c>
      <c r="C47" s="203">
        <v>26.5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11.0558</v>
      </c>
      <c r="J47" s="22">
        <f t="shared" si="6"/>
        <v>6.1824500000000002</v>
      </c>
      <c r="K47" s="22">
        <f t="shared" si="7"/>
        <v>7.9738499999999997</v>
      </c>
      <c r="L47" s="22">
        <f t="shared" si="8"/>
        <v>1.2879000000000003</v>
      </c>
      <c r="M47" s="156">
        <f t="shared" si="9"/>
        <v>26.5</v>
      </c>
      <c r="N47" s="23"/>
      <c r="P47" s="38">
        <f t="shared" si="12"/>
        <v>11.0558</v>
      </c>
      <c r="Q47" s="38">
        <f t="shared" si="13"/>
        <v>6.1824500000000002</v>
      </c>
      <c r="R47" s="38">
        <f t="shared" si="14"/>
        <v>7.9738499999999997</v>
      </c>
      <c r="S47" s="38">
        <f t="shared" si="15"/>
        <v>1.2879000000000003</v>
      </c>
      <c r="T47" s="38">
        <f t="shared" si="10"/>
        <v>26.5</v>
      </c>
    </row>
    <row r="48" spans="1:20">
      <c r="A48" s="8" t="s">
        <v>90</v>
      </c>
      <c r="B48" s="203">
        <v>26.5</v>
      </c>
      <c r="C48" s="203">
        <v>26.5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11.0558</v>
      </c>
      <c r="J48" s="22">
        <f t="shared" si="6"/>
        <v>6.1824500000000002</v>
      </c>
      <c r="K48" s="22">
        <f t="shared" si="7"/>
        <v>7.9738499999999997</v>
      </c>
      <c r="L48" s="22">
        <f t="shared" si="8"/>
        <v>1.2879000000000003</v>
      </c>
      <c r="M48" s="156">
        <f t="shared" si="9"/>
        <v>26.5</v>
      </c>
      <c r="N48" s="23"/>
      <c r="P48" s="38">
        <f t="shared" si="12"/>
        <v>11.0558</v>
      </c>
      <c r="Q48" s="38">
        <f t="shared" si="13"/>
        <v>6.1824500000000002</v>
      </c>
      <c r="R48" s="38">
        <f t="shared" si="14"/>
        <v>7.9738499999999997</v>
      </c>
      <c r="S48" s="38">
        <f t="shared" si="15"/>
        <v>1.2879000000000003</v>
      </c>
      <c r="T48" s="38">
        <f t="shared" si="10"/>
        <v>26.5</v>
      </c>
    </row>
    <row r="49" spans="1:20">
      <c r="A49" s="8" t="s">
        <v>91</v>
      </c>
      <c r="B49" s="203">
        <v>26.5</v>
      </c>
      <c r="C49" s="203">
        <v>26.5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11.0558</v>
      </c>
      <c r="J49" s="22">
        <f t="shared" si="6"/>
        <v>6.1824500000000002</v>
      </c>
      <c r="K49" s="22">
        <f t="shared" si="7"/>
        <v>7.9738499999999997</v>
      </c>
      <c r="L49" s="22">
        <f t="shared" si="8"/>
        <v>1.2879000000000003</v>
      </c>
      <c r="M49" s="156">
        <f t="shared" si="9"/>
        <v>26.5</v>
      </c>
      <c r="N49" s="23"/>
      <c r="P49" s="38">
        <f t="shared" si="12"/>
        <v>11.0558</v>
      </c>
      <c r="Q49" s="38">
        <f t="shared" si="13"/>
        <v>6.1824500000000002</v>
      </c>
      <c r="R49" s="38">
        <f t="shared" si="14"/>
        <v>7.9738499999999997</v>
      </c>
      <c r="S49" s="38">
        <f t="shared" si="15"/>
        <v>1.2879000000000003</v>
      </c>
      <c r="T49" s="38">
        <f t="shared" si="10"/>
        <v>26.5</v>
      </c>
    </row>
    <row r="50" spans="1:20">
      <c r="A50" s="8" t="s">
        <v>92</v>
      </c>
      <c r="B50" s="203">
        <v>26.5</v>
      </c>
      <c r="C50" s="203">
        <v>26.5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11.0558</v>
      </c>
      <c r="J50" s="22">
        <f t="shared" si="6"/>
        <v>6.1824500000000002</v>
      </c>
      <c r="K50" s="22">
        <f t="shared" si="7"/>
        <v>7.9738499999999997</v>
      </c>
      <c r="L50" s="22">
        <f t="shared" si="8"/>
        <v>1.2879000000000003</v>
      </c>
      <c r="M50" s="156">
        <f t="shared" si="9"/>
        <v>26.5</v>
      </c>
      <c r="N50" s="23"/>
      <c r="P50" s="38">
        <f t="shared" si="12"/>
        <v>11.0558</v>
      </c>
      <c r="Q50" s="38">
        <f t="shared" si="13"/>
        <v>6.1824500000000002</v>
      </c>
      <c r="R50" s="38">
        <f t="shared" si="14"/>
        <v>7.9738499999999997</v>
      </c>
      <c r="S50" s="38">
        <f t="shared" si="15"/>
        <v>1.2879000000000003</v>
      </c>
      <c r="T50" s="38">
        <f t="shared" si="10"/>
        <v>26.5</v>
      </c>
    </row>
    <row r="51" spans="1:20">
      <c r="A51" s="8" t="s">
        <v>93</v>
      </c>
      <c r="B51" s="203">
        <v>26.5</v>
      </c>
      <c r="C51" s="203">
        <v>26.5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11.0558</v>
      </c>
      <c r="J51" s="22">
        <f t="shared" si="6"/>
        <v>6.1824500000000002</v>
      </c>
      <c r="K51" s="22">
        <f t="shared" si="7"/>
        <v>7.9738499999999997</v>
      </c>
      <c r="L51" s="22">
        <f t="shared" si="8"/>
        <v>1.2879000000000003</v>
      </c>
      <c r="M51" s="156">
        <f t="shared" si="9"/>
        <v>26.5</v>
      </c>
      <c r="N51" s="23"/>
      <c r="P51" s="38">
        <f t="shared" si="12"/>
        <v>11.0558</v>
      </c>
      <c r="Q51" s="38">
        <f t="shared" si="13"/>
        <v>6.1824500000000002</v>
      </c>
      <c r="R51" s="38">
        <f t="shared" si="14"/>
        <v>7.9738499999999997</v>
      </c>
      <c r="S51" s="38">
        <f t="shared" si="15"/>
        <v>1.2879000000000003</v>
      </c>
      <c r="T51" s="38">
        <f t="shared" si="10"/>
        <v>26.5</v>
      </c>
    </row>
    <row r="52" spans="1:20">
      <c r="A52" s="8" t="s">
        <v>94</v>
      </c>
      <c r="B52" s="203">
        <v>26.5</v>
      </c>
      <c r="C52" s="203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3">
        <v>26.5</v>
      </c>
      <c r="C53" s="203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3">
        <v>26.5</v>
      </c>
      <c r="C54" s="203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3">
        <v>26.5</v>
      </c>
      <c r="C55" s="203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3">
        <v>26.5</v>
      </c>
      <c r="C56" s="203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3">
        <v>26.5</v>
      </c>
      <c r="C57" s="203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3">
        <v>26.5</v>
      </c>
      <c r="C58" s="203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3">
        <v>26.5</v>
      </c>
      <c r="C59" s="203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3">
        <v>26.5</v>
      </c>
      <c r="C60" s="203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3">
        <v>26.5</v>
      </c>
      <c r="C61" s="203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3">
        <v>26.5</v>
      </c>
      <c r="C62" s="203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3">
        <v>26.5</v>
      </c>
      <c r="C63" s="203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3">
        <v>26.5</v>
      </c>
      <c r="C64" s="203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3">
        <v>26.5</v>
      </c>
      <c r="C65" s="203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3">
        <v>26.5</v>
      </c>
      <c r="C66" s="203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3">
        <v>26.5</v>
      </c>
      <c r="C67" s="203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3">
        <v>26.5</v>
      </c>
      <c r="C68" s="203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3">
        <v>26.5</v>
      </c>
      <c r="C69" s="203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3">
        <v>26.5</v>
      </c>
      <c r="C70" s="203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3">
        <v>26.5</v>
      </c>
      <c r="C71" s="203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3">
        <v>26.5</v>
      </c>
      <c r="C72" s="203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3">
        <v>26.5</v>
      </c>
      <c r="C73" s="203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3">
        <v>26.5</v>
      </c>
      <c r="C74" s="203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3">
        <v>26.5</v>
      </c>
      <c r="C75" s="203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3">
        <v>26.5</v>
      </c>
      <c r="C76" s="203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3">
        <v>26.5</v>
      </c>
      <c r="C77" s="203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3">
        <v>26.5</v>
      </c>
      <c r="C78" s="203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3">
        <v>26.5</v>
      </c>
      <c r="C79" s="203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3">
        <v>26.5</v>
      </c>
      <c r="C80" s="203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3">
        <v>26.5</v>
      </c>
      <c r="C81" s="203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3">
        <v>26.5</v>
      </c>
      <c r="C82" s="203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3">
        <v>26.5</v>
      </c>
      <c r="C83" s="203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3">
        <v>26.5</v>
      </c>
      <c r="C84" s="203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3">
        <v>26.5</v>
      </c>
      <c r="C85" s="203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3">
        <v>26.5</v>
      </c>
      <c r="C86" s="203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3">
        <v>26.5</v>
      </c>
      <c r="C87" s="203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3">
        <v>26.5</v>
      </c>
      <c r="C88" s="203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3">
        <v>26.5</v>
      </c>
      <c r="C89" s="203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3">
        <v>26.5</v>
      </c>
      <c r="C90" s="203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3">
        <v>26.5</v>
      </c>
      <c r="C91" s="203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3">
        <v>26.5</v>
      </c>
      <c r="C92" s="203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3">
        <v>26.5</v>
      </c>
      <c r="C93" s="203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3">
        <v>26.5</v>
      </c>
      <c r="C94" s="203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3">
        <v>26.5</v>
      </c>
      <c r="C95" s="203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3">
        <v>26.5</v>
      </c>
      <c r="C96" s="203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3">
        <v>26.5</v>
      </c>
      <c r="C97" s="203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3">
        <v>26.5</v>
      </c>
      <c r="C98" s="203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0.58699999999999997</v>
      </c>
      <c r="C99" s="21">
        <f t="shared" si="27"/>
        <v>0.58699999999999997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0.24489639999999963</v>
      </c>
      <c r="J99" s="157">
        <f t="shared" ref="J99:L99" si="28">SUM(J3:J98)/4000</f>
        <v>0.13694710000000015</v>
      </c>
      <c r="K99" s="157">
        <f t="shared" si="28"/>
        <v>0.17662830000000002</v>
      </c>
      <c r="L99" s="157">
        <f t="shared" si="28"/>
        <v>2.8528199999999941E-2</v>
      </c>
      <c r="M99" s="158">
        <f>SUM(M3:M98)/4000</f>
        <v>0.58699999999999997</v>
      </c>
      <c r="N99" s="24"/>
      <c r="P99" s="38">
        <f>SUM(P3:P98)/4000</f>
        <v>0.24489639999999963</v>
      </c>
      <c r="Q99" s="38">
        <f t="shared" ref="Q99:S99" si="29">SUM(Q3:Q98)/4000</f>
        <v>0.13694710000000015</v>
      </c>
      <c r="R99" s="38">
        <f t="shared" si="29"/>
        <v>0.17662830000000002</v>
      </c>
      <c r="S99" s="38">
        <f t="shared" si="29"/>
        <v>2.8528199999999941E-2</v>
      </c>
      <c r="T99" s="38">
        <f t="shared" si="26"/>
        <v>0.58699999999999963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112.98</v>
      </c>
      <c r="I3" s="54">
        <v>0</v>
      </c>
      <c r="J3" s="54">
        <v>97.54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-108</v>
      </c>
      <c r="R3" s="54">
        <v>0</v>
      </c>
      <c r="S3" s="73">
        <v>0</v>
      </c>
      <c r="U3" s="74">
        <v>-108</v>
      </c>
      <c r="V3" s="75">
        <v>210.52</v>
      </c>
      <c r="W3">
        <v>112.98</v>
      </c>
      <c r="X3">
        <v>0</v>
      </c>
      <c r="Y3">
        <v>-108</v>
      </c>
      <c r="Z3">
        <v>0</v>
      </c>
      <c r="AA3">
        <v>97.54</v>
      </c>
    </row>
    <row r="4" spans="1:27">
      <c r="D4" t="s">
        <v>437</v>
      </c>
      <c r="F4" t="s">
        <v>436</v>
      </c>
      <c r="G4" t="s">
        <v>46</v>
      </c>
      <c r="H4" s="74">
        <v>70.5</v>
      </c>
      <c r="I4" s="47">
        <v>0</v>
      </c>
      <c r="J4" s="47">
        <v>61.8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-111</v>
      </c>
      <c r="R4" s="47">
        <v>0</v>
      </c>
      <c r="S4" s="75">
        <v>0</v>
      </c>
      <c r="U4" s="74">
        <v>-111</v>
      </c>
      <c r="V4" s="75">
        <v>132.30000000000001</v>
      </c>
      <c r="W4">
        <v>70.5</v>
      </c>
      <c r="X4">
        <v>0</v>
      </c>
      <c r="Y4">
        <v>-111</v>
      </c>
      <c r="Z4">
        <v>0</v>
      </c>
      <c r="AA4">
        <v>61.8</v>
      </c>
    </row>
    <row r="5" spans="1:27">
      <c r="G5" t="s">
        <v>47</v>
      </c>
      <c r="H5" s="74">
        <v>28.97</v>
      </c>
      <c r="I5" s="47">
        <v>0</v>
      </c>
      <c r="J5" s="47">
        <v>41.53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-113</v>
      </c>
      <c r="R5" s="47">
        <v>0</v>
      </c>
      <c r="S5" s="75">
        <v>0</v>
      </c>
      <c r="U5" s="74">
        <v>-113</v>
      </c>
      <c r="V5" s="75">
        <v>70.5</v>
      </c>
      <c r="W5">
        <v>28.97</v>
      </c>
      <c r="X5">
        <v>0</v>
      </c>
      <c r="Y5">
        <v>-113</v>
      </c>
      <c r="Z5">
        <v>0</v>
      </c>
      <c r="AA5">
        <v>41.53</v>
      </c>
    </row>
    <row r="6" spans="1:27">
      <c r="G6" t="s">
        <v>48</v>
      </c>
      <c r="H6" s="74">
        <v>0</v>
      </c>
      <c r="I6" s="47">
        <v>0</v>
      </c>
      <c r="J6" s="47">
        <v>23.95</v>
      </c>
      <c r="K6" s="47">
        <v>0</v>
      </c>
      <c r="L6" s="47">
        <v>0</v>
      </c>
      <c r="M6" s="75">
        <v>0</v>
      </c>
      <c r="N6" s="74">
        <v>0</v>
      </c>
      <c r="O6" s="47">
        <v>-35</v>
      </c>
      <c r="P6" s="47">
        <v>0</v>
      </c>
      <c r="Q6" s="47">
        <v>-115</v>
      </c>
      <c r="R6" s="47">
        <v>0</v>
      </c>
      <c r="S6" s="75">
        <v>0</v>
      </c>
      <c r="U6" s="74">
        <v>-150</v>
      </c>
      <c r="V6" s="75">
        <v>23.95</v>
      </c>
      <c r="W6">
        <v>0</v>
      </c>
      <c r="X6">
        <v>-35</v>
      </c>
      <c r="Y6">
        <v>-115</v>
      </c>
      <c r="Z6">
        <v>0</v>
      </c>
      <c r="AA6">
        <v>23.95</v>
      </c>
    </row>
    <row r="7" spans="1:27">
      <c r="G7" t="s">
        <v>49</v>
      </c>
      <c r="H7" s="74">
        <v>13.52</v>
      </c>
      <c r="I7" s="47">
        <v>0</v>
      </c>
      <c r="J7" s="47">
        <v>24.14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-116.99</v>
      </c>
      <c r="R7" s="47">
        <v>0</v>
      </c>
      <c r="S7" s="75">
        <v>0</v>
      </c>
      <c r="U7" s="74">
        <v>-116.99</v>
      </c>
      <c r="V7" s="75">
        <v>37.659999999999997</v>
      </c>
      <c r="W7">
        <v>13.52</v>
      </c>
      <c r="X7">
        <v>0</v>
      </c>
      <c r="Y7">
        <v>-116.99</v>
      </c>
      <c r="Z7">
        <v>0</v>
      </c>
      <c r="AA7">
        <v>24.14</v>
      </c>
    </row>
    <row r="8" spans="1:27">
      <c r="G8" t="s">
        <v>50</v>
      </c>
      <c r="H8" s="74">
        <v>44.42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-120</v>
      </c>
      <c r="R8" s="47">
        <v>0</v>
      </c>
      <c r="S8" s="75">
        <v>0</v>
      </c>
      <c r="U8" s="74">
        <v>-120</v>
      </c>
      <c r="V8" s="75">
        <v>44.42</v>
      </c>
      <c r="W8">
        <v>44.42</v>
      </c>
      <c r="X8">
        <v>0</v>
      </c>
      <c r="Y8">
        <v>-120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-121</v>
      </c>
      <c r="R9" s="47">
        <v>0</v>
      </c>
      <c r="S9" s="75">
        <v>0</v>
      </c>
      <c r="U9" s="74">
        <v>-121</v>
      </c>
      <c r="V9" s="75">
        <v>0</v>
      </c>
      <c r="W9">
        <v>0</v>
      </c>
      <c r="X9">
        <v>0</v>
      </c>
      <c r="Y9">
        <v>-121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-123</v>
      </c>
      <c r="R10" s="47">
        <v>0</v>
      </c>
      <c r="S10" s="75">
        <v>0</v>
      </c>
      <c r="U10" s="74">
        <v>-123</v>
      </c>
      <c r="V10" s="75">
        <v>0</v>
      </c>
      <c r="W10">
        <v>0</v>
      </c>
      <c r="X10">
        <v>0</v>
      </c>
      <c r="Y10">
        <v>-123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-51</v>
      </c>
      <c r="P11" s="47">
        <v>0</v>
      </c>
      <c r="Q11" s="47">
        <v>-125</v>
      </c>
      <c r="R11" s="47">
        <v>0</v>
      </c>
      <c r="S11" s="75">
        <v>0</v>
      </c>
      <c r="U11" s="74">
        <v>-176</v>
      </c>
      <c r="V11" s="75">
        <v>0</v>
      </c>
      <c r="W11">
        <v>0</v>
      </c>
      <c r="X11">
        <v>-51</v>
      </c>
      <c r="Y11">
        <v>-125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-66</v>
      </c>
      <c r="P12" s="47">
        <v>0</v>
      </c>
      <c r="Q12" s="47">
        <v>-125</v>
      </c>
      <c r="R12" s="47">
        <v>0</v>
      </c>
      <c r="S12" s="75">
        <v>0</v>
      </c>
      <c r="U12" s="74">
        <v>-191</v>
      </c>
      <c r="V12" s="75">
        <v>0</v>
      </c>
      <c r="W12">
        <v>0</v>
      </c>
      <c r="X12">
        <v>-66</v>
      </c>
      <c r="Y12">
        <v>-125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-79</v>
      </c>
      <c r="P13" s="47">
        <v>0</v>
      </c>
      <c r="Q13" s="47">
        <v>-126</v>
      </c>
      <c r="R13" s="47">
        <v>0</v>
      </c>
      <c r="S13" s="75">
        <v>0</v>
      </c>
      <c r="U13" s="74">
        <v>-205</v>
      </c>
      <c r="V13" s="75">
        <v>0</v>
      </c>
      <c r="W13">
        <v>0</v>
      </c>
      <c r="X13">
        <v>-79</v>
      </c>
      <c r="Y13">
        <v>-126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-99</v>
      </c>
      <c r="P14" s="47">
        <v>0</v>
      </c>
      <c r="Q14" s="47">
        <v>-127</v>
      </c>
      <c r="R14" s="47">
        <v>0</v>
      </c>
      <c r="S14" s="75">
        <v>0</v>
      </c>
      <c r="U14" s="74">
        <v>-226</v>
      </c>
      <c r="V14" s="75">
        <v>0</v>
      </c>
      <c r="W14">
        <v>0</v>
      </c>
      <c r="X14">
        <v>-99</v>
      </c>
      <c r="Y14">
        <v>-127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-119</v>
      </c>
      <c r="P15" s="47">
        <v>0</v>
      </c>
      <c r="Q15" s="47">
        <v>-128</v>
      </c>
      <c r="R15" s="47">
        <v>0</v>
      </c>
      <c r="S15" s="75">
        <v>0</v>
      </c>
      <c r="U15" s="74">
        <v>-247</v>
      </c>
      <c r="V15" s="75">
        <v>0</v>
      </c>
      <c r="W15">
        <v>0</v>
      </c>
      <c r="X15">
        <v>-119</v>
      </c>
      <c r="Y15">
        <v>-128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-134</v>
      </c>
      <c r="P16" s="47">
        <v>0</v>
      </c>
      <c r="Q16" s="47">
        <v>-129</v>
      </c>
      <c r="R16" s="47">
        <v>0</v>
      </c>
      <c r="S16" s="75">
        <v>0</v>
      </c>
      <c r="U16" s="74">
        <v>-263</v>
      </c>
      <c r="V16" s="75">
        <v>0</v>
      </c>
      <c r="W16">
        <v>0</v>
      </c>
      <c r="X16">
        <v>-134</v>
      </c>
      <c r="Y16">
        <v>-129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-144</v>
      </c>
      <c r="P17" s="47">
        <v>0</v>
      </c>
      <c r="Q17" s="47">
        <v>-131</v>
      </c>
      <c r="R17" s="47">
        <v>0</v>
      </c>
      <c r="S17" s="75">
        <v>0</v>
      </c>
      <c r="U17" s="74">
        <v>-275</v>
      </c>
      <c r="V17" s="75">
        <v>0</v>
      </c>
      <c r="W17">
        <v>0</v>
      </c>
      <c r="X17">
        <v>-144</v>
      </c>
      <c r="Y17">
        <v>-131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-159</v>
      </c>
      <c r="P18" s="47">
        <v>0</v>
      </c>
      <c r="Q18" s="47">
        <v>-132</v>
      </c>
      <c r="R18" s="47">
        <v>0</v>
      </c>
      <c r="S18" s="75">
        <v>0</v>
      </c>
      <c r="U18" s="74">
        <v>-291</v>
      </c>
      <c r="V18" s="75">
        <v>0</v>
      </c>
      <c r="W18">
        <v>0</v>
      </c>
      <c r="X18">
        <v>-159</v>
      </c>
      <c r="Y18">
        <v>-132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-179</v>
      </c>
      <c r="P19" s="47">
        <v>0</v>
      </c>
      <c r="Q19" s="47">
        <v>-135</v>
      </c>
      <c r="R19" s="47">
        <v>0</v>
      </c>
      <c r="S19" s="75">
        <v>0</v>
      </c>
      <c r="U19" s="74">
        <v>-314</v>
      </c>
      <c r="V19" s="75">
        <v>0</v>
      </c>
      <c r="W19">
        <v>0</v>
      </c>
      <c r="X19">
        <v>-179</v>
      </c>
      <c r="Y19">
        <v>-135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-189</v>
      </c>
      <c r="P20" s="47">
        <v>0</v>
      </c>
      <c r="Q20" s="47">
        <v>-137</v>
      </c>
      <c r="R20" s="47">
        <v>0</v>
      </c>
      <c r="S20" s="75">
        <v>0</v>
      </c>
      <c r="U20" s="74">
        <v>-326</v>
      </c>
      <c r="V20" s="75">
        <v>0</v>
      </c>
      <c r="W20">
        <v>0</v>
      </c>
      <c r="X20">
        <v>-189</v>
      </c>
      <c r="Y20">
        <v>-137</v>
      </c>
      <c r="Z20">
        <v>0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-204</v>
      </c>
      <c r="P21" s="47">
        <v>0</v>
      </c>
      <c r="Q21" s="47">
        <v>-138</v>
      </c>
      <c r="R21" s="47">
        <v>0</v>
      </c>
      <c r="S21" s="75">
        <v>0</v>
      </c>
      <c r="U21" s="74">
        <v>-342</v>
      </c>
      <c r="V21" s="75">
        <v>0</v>
      </c>
      <c r="W21">
        <v>0</v>
      </c>
      <c r="X21">
        <v>-204</v>
      </c>
      <c r="Y21">
        <v>-138</v>
      </c>
      <c r="Z21">
        <v>0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-219</v>
      </c>
      <c r="P22" s="47">
        <v>0</v>
      </c>
      <c r="Q22" s="47">
        <v>-138</v>
      </c>
      <c r="R22" s="47">
        <v>0</v>
      </c>
      <c r="S22" s="75">
        <v>0</v>
      </c>
      <c r="U22" s="74">
        <v>-357</v>
      </c>
      <c r="V22" s="75">
        <v>0</v>
      </c>
      <c r="W22">
        <v>0</v>
      </c>
      <c r="X22">
        <v>-219</v>
      </c>
      <c r="Y22">
        <v>-138</v>
      </c>
      <c r="Z22">
        <v>0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-19</v>
      </c>
      <c r="P23" s="47">
        <v>0</v>
      </c>
      <c r="Q23" s="47">
        <v>-139</v>
      </c>
      <c r="R23" s="47">
        <v>0</v>
      </c>
      <c r="S23" s="75">
        <v>0</v>
      </c>
      <c r="U23" s="74">
        <v>-158</v>
      </c>
      <c r="V23" s="75">
        <v>0</v>
      </c>
      <c r="W23">
        <v>0</v>
      </c>
      <c r="X23">
        <v>-19</v>
      </c>
      <c r="Y23">
        <v>-139</v>
      </c>
      <c r="Z23">
        <v>0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-139</v>
      </c>
      <c r="R24" s="47">
        <v>0</v>
      </c>
      <c r="S24" s="75">
        <v>0</v>
      </c>
      <c r="U24" s="74">
        <v>-139</v>
      </c>
      <c r="V24" s="75">
        <v>0</v>
      </c>
      <c r="W24">
        <v>0</v>
      </c>
      <c r="X24">
        <v>0</v>
      </c>
      <c r="Y24">
        <v>-139</v>
      </c>
      <c r="Z24">
        <v>0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-141</v>
      </c>
      <c r="R25" s="47">
        <v>0</v>
      </c>
      <c r="S25" s="75">
        <v>0</v>
      </c>
      <c r="U25" s="74">
        <v>-141</v>
      </c>
      <c r="V25" s="75">
        <v>0</v>
      </c>
      <c r="W25">
        <v>0</v>
      </c>
      <c r="X25">
        <v>0</v>
      </c>
      <c r="Y25">
        <v>-141</v>
      </c>
      <c r="Z25">
        <v>0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-152</v>
      </c>
      <c r="R26" s="47">
        <v>0</v>
      </c>
      <c r="S26" s="75">
        <v>0</v>
      </c>
      <c r="U26" s="74">
        <v>-152</v>
      </c>
      <c r="V26" s="75">
        <v>0</v>
      </c>
      <c r="W26">
        <v>0</v>
      </c>
      <c r="X26">
        <v>0</v>
      </c>
      <c r="Y26">
        <v>-152</v>
      </c>
      <c r="Z26">
        <v>0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2.8</v>
      </c>
      <c r="N27" s="74">
        <v>0</v>
      </c>
      <c r="O27" s="47">
        <v>0</v>
      </c>
      <c r="P27" s="47">
        <v>-76</v>
      </c>
      <c r="Q27" s="47">
        <v>-148</v>
      </c>
      <c r="R27" s="47">
        <v>0</v>
      </c>
      <c r="S27" s="75">
        <v>0</v>
      </c>
      <c r="U27" s="74">
        <v>-224</v>
      </c>
      <c r="V27" s="75">
        <v>2.8</v>
      </c>
      <c r="W27">
        <v>0</v>
      </c>
      <c r="X27">
        <v>0</v>
      </c>
      <c r="Y27">
        <v>-148</v>
      </c>
      <c r="Z27">
        <v>2.8</v>
      </c>
      <c r="AA27">
        <v>-76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8.4</v>
      </c>
      <c r="N28" s="74">
        <v>0</v>
      </c>
      <c r="O28" s="47">
        <v>0</v>
      </c>
      <c r="P28" s="47">
        <v>-91</v>
      </c>
      <c r="Q28" s="47">
        <v>-144</v>
      </c>
      <c r="R28" s="47">
        <v>0</v>
      </c>
      <c r="S28" s="75">
        <v>0</v>
      </c>
      <c r="U28" s="74">
        <v>-235</v>
      </c>
      <c r="V28" s="75">
        <v>8.4</v>
      </c>
      <c r="W28">
        <v>0</v>
      </c>
      <c r="X28">
        <v>0</v>
      </c>
      <c r="Y28">
        <v>-144</v>
      </c>
      <c r="Z28">
        <v>8.4</v>
      </c>
      <c r="AA28">
        <v>-91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7.53</v>
      </c>
      <c r="N29" s="74">
        <v>0</v>
      </c>
      <c r="O29" s="47">
        <v>-1</v>
      </c>
      <c r="P29" s="47">
        <v>-146.6</v>
      </c>
      <c r="Q29" s="47">
        <v>-143</v>
      </c>
      <c r="R29" s="47">
        <v>0</v>
      </c>
      <c r="S29" s="75">
        <v>0</v>
      </c>
      <c r="U29" s="74">
        <v>-290.60000000000002</v>
      </c>
      <c r="V29" s="75">
        <v>7.53</v>
      </c>
      <c r="W29">
        <v>0</v>
      </c>
      <c r="X29">
        <v>-1</v>
      </c>
      <c r="Y29">
        <v>-143</v>
      </c>
      <c r="Z29">
        <v>7.53</v>
      </c>
      <c r="AA29">
        <v>-146.6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2.8</v>
      </c>
      <c r="N30" s="74">
        <v>0</v>
      </c>
      <c r="O30" s="47">
        <v>0</v>
      </c>
      <c r="P30" s="47">
        <v>-215</v>
      </c>
      <c r="Q30" s="47">
        <v>-141</v>
      </c>
      <c r="R30" s="47">
        <v>0</v>
      </c>
      <c r="S30" s="75">
        <v>0</v>
      </c>
      <c r="U30" s="74">
        <v>-356</v>
      </c>
      <c r="V30" s="75">
        <v>2.8</v>
      </c>
      <c r="W30">
        <v>0</v>
      </c>
      <c r="X30">
        <v>0</v>
      </c>
      <c r="Y30">
        <v>-141</v>
      </c>
      <c r="Z30">
        <v>2.8</v>
      </c>
      <c r="AA30">
        <v>-215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2.99</v>
      </c>
      <c r="N31" s="74">
        <v>0</v>
      </c>
      <c r="O31" s="47">
        <v>0</v>
      </c>
      <c r="P31" s="47">
        <v>-227</v>
      </c>
      <c r="Q31" s="47">
        <v>-138</v>
      </c>
      <c r="R31" s="47">
        <v>0</v>
      </c>
      <c r="S31" s="75">
        <v>0</v>
      </c>
      <c r="U31" s="74">
        <v>-365</v>
      </c>
      <c r="V31" s="75">
        <v>2.99</v>
      </c>
      <c r="W31">
        <v>0</v>
      </c>
      <c r="X31">
        <v>0</v>
      </c>
      <c r="Y31">
        <v>-138</v>
      </c>
      <c r="Z31">
        <v>2.99</v>
      </c>
      <c r="AA31">
        <v>-227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1.93</v>
      </c>
      <c r="N32" s="74">
        <v>0</v>
      </c>
      <c r="O32" s="47">
        <v>-1</v>
      </c>
      <c r="P32" s="47">
        <v>-59.3</v>
      </c>
      <c r="Q32" s="47">
        <v>-132</v>
      </c>
      <c r="R32" s="47">
        <v>0</v>
      </c>
      <c r="S32" s="75">
        <v>0</v>
      </c>
      <c r="U32" s="74">
        <v>-192.3</v>
      </c>
      <c r="V32" s="75">
        <v>1.93</v>
      </c>
      <c r="W32">
        <v>0</v>
      </c>
      <c r="X32">
        <v>-1</v>
      </c>
      <c r="Y32">
        <v>-132</v>
      </c>
      <c r="Z32">
        <v>1.93</v>
      </c>
      <c r="AA32">
        <v>-59.3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1.45</v>
      </c>
      <c r="N33" s="74">
        <v>0</v>
      </c>
      <c r="O33" s="47">
        <v>-131</v>
      </c>
      <c r="P33" s="47">
        <v>-25</v>
      </c>
      <c r="Q33" s="47">
        <v>-124</v>
      </c>
      <c r="R33" s="47">
        <v>0</v>
      </c>
      <c r="S33" s="75">
        <v>0</v>
      </c>
      <c r="U33" s="74">
        <v>-280</v>
      </c>
      <c r="V33" s="75">
        <v>1.45</v>
      </c>
      <c r="W33">
        <v>0</v>
      </c>
      <c r="X33">
        <v>-131</v>
      </c>
      <c r="Y33">
        <v>-124</v>
      </c>
      <c r="Z33">
        <v>1.45</v>
      </c>
      <c r="AA33">
        <v>-25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-191</v>
      </c>
      <c r="P34" s="47">
        <v>-8</v>
      </c>
      <c r="Q34" s="47">
        <v>-116</v>
      </c>
      <c r="R34" s="47">
        <v>0</v>
      </c>
      <c r="S34" s="75">
        <v>0</v>
      </c>
      <c r="U34" s="74">
        <v>-315</v>
      </c>
      <c r="V34" s="75">
        <v>0</v>
      </c>
      <c r="W34">
        <v>0</v>
      </c>
      <c r="X34">
        <v>-191</v>
      </c>
      <c r="Y34">
        <v>-116</v>
      </c>
      <c r="Z34">
        <v>0</v>
      </c>
      <c r="AA34">
        <v>-8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-229</v>
      </c>
      <c r="P35" s="47">
        <v>-27</v>
      </c>
      <c r="Q35" s="47">
        <v>-106</v>
      </c>
      <c r="R35" s="47">
        <v>0</v>
      </c>
      <c r="S35" s="75">
        <v>0</v>
      </c>
      <c r="U35" s="74">
        <v>-362</v>
      </c>
      <c r="V35" s="75">
        <v>0</v>
      </c>
      <c r="W35">
        <v>0</v>
      </c>
      <c r="X35">
        <v>-229</v>
      </c>
      <c r="Y35">
        <v>-106</v>
      </c>
      <c r="Z35">
        <v>0</v>
      </c>
      <c r="AA35">
        <v>-27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-244</v>
      </c>
      <c r="P36" s="47">
        <v>-39</v>
      </c>
      <c r="Q36" s="47">
        <v>-106</v>
      </c>
      <c r="R36" s="47">
        <v>0</v>
      </c>
      <c r="S36" s="75">
        <v>0</v>
      </c>
      <c r="U36" s="74">
        <v>-389</v>
      </c>
      <c r="V36" s="75">
        <v>0</v>
      </c>
      <c r="W36">
        <v>0</v>
      </c>
      <c r="X36">
        <v>-244</v>
      </c>
      <c r="Y36">
        <v>-106</v>
      </c>
      <c r="Z36">
        <v>0</v>
      </c>
      <c r="AA36">
        <v>-39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-248</v>
      </c>
      <c r="P37" s="47">
        <v>-48</v>
      </c>
      <c r="Q37" s="47">
        <v>-102</v>
      </c>
      <c r="R37" s="47">
        <v>0</v>
      </c>
      <c r="S37" s="75">
        <v>0</v>
      </c>
      <c r="U37" s="74">
        <v>-398</v>
      </c>
      <c r="V37" s="75">
        <v>0</v>
      </c>
      <c r="W37">
        <v>0</v>
      </c>
      <c r="X37">
        <v>-248</v>
      </c>
      <c r="Y37">
        <v>-102</v>
      </c>
      <c r="Z37">
        <v>0</v>
      </c>
      <c r="AA37">
        <v>-48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-200</v>
      </c>
      <c r="P38" s="47">
        <v>-45</v>
      </c>
      <c r="Q38" s="47">
        <v>-82</v>
      </c>
      <c r="R38" s="47">
        <v>0</v>
      </c>
      <c r="S38" s="75">
        <v>0</v>
      </c>
      <c r="U38" s="74">
        <v>-327</v>
      </c>
      <c r="V38" s="75">
        <v>0</v>
      </c>
      <c r="W38">
        <v>0</v>
      </c>
      <c r="X38">
        <v>-200</v>
      </c>
      <c r="Y38">
        <v>-82</v>
      </c>
      <c r="Z38">
        <v>0</v>
      </c>
      <c r="AA38">
        <v>-45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-195</v>
      </c>
      <c r="P39" s="47">
        <v>-27</v>
      </c>
      <c r="Q39" s="47">
        <v>-104</v>
      </c>
      <c r="R39" s="47">
        <v>0</v>
      </c>
      <c r="S39" s="75">
        <v>0</v>
      </c>
      <c r="U39" s="74">
        <v>-326</v>
      </c>
      <c r="V39" s="75">
        <v>0</v>
      </c>
      <c r="W39">
        <v>0</v>
      </c>
      <c r="X39">
        <v>-195</v>
      </c>
      <c r="Y39">
        <v>-104</v>
      </c>
      <c r="Z39">
        <v>0</v>
      </c>
      <c r="AA39">
        <v>-27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-180</v>
      </c>
      <c r="P40" s="47">
        <v>0</v>
      </c>
      <c r="Q40" s="47">
        <v>-95</v>
      </c>
      <c r="R40" s="47">
        <v>0</v>
      </c>
      <c r="S40" s="75">
        <v>0</v>
      </c>
      <c r="U40" s="74">
        <v>-275</v>
      </c>
      <c r="V40" s="75">
        <v>0</v>
      </c>
      <c r="W40">
        <v>0</v>
      </c>
      <c r="X40">
        <v>-180</v>
      </c>
      <c r="Y40">
        <v>-95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-160</v>
      </c>
      <c r="P41" s="47">
        <v>0</v>
      </c>
      <c r="Q41" s="47">
        <v>-89</v>
      </c>
      <c r="R41" s="47">
        <v>0</v>
      </c>
      <c r="S41" s="75">
        <v>0</v>
      </c>
      <c r="U41" s="74">
        <v>-249</v>
      </c>
      <c r="V41" s="75">
        <v>0</v>
      </c>
      <c r="W41">
        <v>0</v>
      </c>
      <c r="X41">
        <v>-160</v>
      </c>
      <c r="Y41">
        <v>-89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-145</v>
      </c>
      <c r="P42" s="47">
        <v>0</v>
      </c>
      <c r="Q42" s="47">
        <v>-81</v>
      </c>
      <c r="R42" s="47">
        <v>0</v>
      </c>
      <c r="S42" s="75">
        <v>0</v>
      </c>
      <c r="U42" s="74">
        <v>-226</v>
      </c>
      <c r="V42" s="75">
        <v>0</v>
      </c>
      <c r="W42">
        <v>0</v>
      </c>
      <c r="X42">
        <v>-145</v>
      </c>
      <c r="Y42">
        <v>-81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-130</v>
      </c>
      <c r="P43" s="47">
        <v>0</v>
      </c>
      <c r="Q43" s="47">
        <v>-74</v>
      </c>
      <c r="R43" s="47">
        <v>0</v>
      </c>
      <c r="S43" s="75">
        <v>0</v>
      </c>
      <c r="U43" s="74">
        <v>-204</v>
      </c>
      <c r="V43" s="75">
        <v>0</v>
      </c>
      <c r="W43">
        <v>0</v>
      </c>
      <c r="X43">
        <v>-130</v>
      </c>
      <c r="Y43">
        <v>-74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-125</v>
      </c>
      <c r="P44" s="47">
        <v>0</v>
      </c>
      <c r="Q44" s="47">
        <v>-69</v>
      </c>
      <c r="R44" s="47">
        <v>0</v>
      </c>
      <c r="S44" s="75">
        <v>0</v>
      </c>
      <c r="U44" s="74">
        <v>-194</v>
      </c>
      <c r="V44" s="75">
        <v>0</v>
      </c>
      <c r="W44">
        <v>0</v>
      </c>
      <c r="X44">
        <v>-125</v>
      </c>
      <c r="Y44">
        <v>-69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-65</v>
      </c>
      <c r="R45" s="47">
        <v>0</v>
      </c>
      <c r="S45" s="75">
        <v>0</v>
      </c>
      <c r="U45" s="74">
        <v>-65</v>
      </c>
      <c r="V45" s="75">
        <v>0</v>
      </c>
      <c r="W45">
        <v>0</v>
      </c>
      <c r="X45">
        <v>0</v>
      </c>
      <c r="Y45">
        <v>-65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-62</v>
      </c>
      <c r="R46" s="47">
        <v>0</v>
      </c>
      <c r="S46" s="75">
        <v>0</v>
      </c>
      <c r="U46" s="74">
        <v>-62</v>
      </c>
      <c r="V46" s="75">
        <v>0</v>
      </c>
      <c r="W46">
        <v>0</v>
      </c>
      <c r="X46">
        <v>0</v>
      </c>
      <c r="Y46">
        <v>-62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-60</v>
      </c>
      <c r="R47" s="47">
        <v>0</v>
      </c>
      <c r="S47" s="75">
        <v>0</v>
      </c>
      <c r="U47" s="74">
        <v>-60</v>
      </c>
      <c r="V47" s="75">
        <v>0</v>
      </c>
      <c r="W47">
        <v>0</v>
      </c>
      <c r="X47">
        <v>0</v>
      </c>
      <c r="Y47">
        <v>-60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-59</v>
      </c>
      <c r="R48" s="47">
        <v>0</v>
      </c>
      <c r="S48" s="75">
        <v>0</v>
      </c>
      <c r="U48" s="74">
        <v>-59</v>
      </c>
      <c r="V48" s="75">
        <v>0</v>
      </c>
      <c r="W48">
        <v>0</v>
      </c>
      <c r="X48">
        <v>0</v>
      </c>
      <c r="Y48">
        <v>-59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-58</v>
      </c>
      <c r="R49" s="47">
        <v>0</v>
      </c>
      <c r="S49" s="75">
        <v>0</v>
      </c>
      <c r="U49" s="74">
        <v>-58</v>
      </c>
      <c r="V49" s="75">
        <v>0</v>
      </c>
      <c r="W49">
        <v>0</v>
      </c>
      <c r="X49">
        <v>0</v>
      </c>
      <c r="Y49">
        <v>-58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-58</v>
      </c>
      <c r="R50" s="47">
        <v>0</v>
      </c>
      <c r="S50" s="75">
        <v>0</v>
      </c>
      <c r="U50" s="74">
        <v>-58</v>
      </c>
      <c r="V50" s="75">
        <v>0</v>
      </c>
      <c r="W50">
        <v>0</v>
      </c>
      <c r="X50">
        <v>0</v>
      </c>
      <c r="Y50">
        <v>-58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-56</v>
      </c>
      <c r="R51" s="47">
        <v>0</v>
      </c>
      <c r="S51" s="75">
        <v>0</v>
      </c>
      <c r="U51" s="74">
        <v>-56</v>
      </c>
      <c r="V51" s="75">
        <v>0</v>
      </c>
      <c r="W51">
        <v>0</v>
      </c>
      <c r="X51">
        <v>0</v>
      </c>
      <c r="Y51">
        <v>-56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-56</v>
      </c>
      <c r="R52" s="47">
        <v>0</v>
      </c>
      <c r="S52" s="75">
        <v>0</v>
      </c>
      <c r="U52" s="74">
        <v>-56</v>
      </c>
      <c r="V52" s="75">
        <v>0</v>
      </c>
      <c r="W52">
        <v>0</v>
      </c>
      <c r="X52">
        <v>0</v>
      </c>
      <c r="Y52">
        <v>-56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-55</v>
      </c>
      <c r="R53" s="47">
        <v>0</v>
      </c>
      <c r="S53" s="75">
        <v>0</v>
      </c>
      <c r="U53" s="74">
        <v>-55</v>
      </c>
      <c r="V53" s="75">
        <v>0</v>
      </c>
      <c r="W53">
        <v>0</v>
      </c>
      <c r="X53">
        <v>0</v>
      </c>
      <c r="Y53">
        <v>-55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-54</v>
      </c>
      <c r="R54" s="47">
        <v>0</v>
      </c>
      <c r="S54" s="75">
        <v>0</v>
      </c>
      <c r="U54" s="74">
        <v>-54</v>
      </c>
      <c r="V54" s="75">
        <v>0</v>
      </c>
      <c r="W54">
        <v>0</v>
      </c>
      <c r="X54">
        <v>0</v>
      </c>
      <c r="Y54">
        <v>-54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-56</v>
      </c>
      <c r="R55" s="47">
        <v>0</v>
      </c>
      <c r="S55" s="75">
        <v>0</v>
      </c>
      <c r="U55" s="74">
        <v>-56</v>
      </c>
      <c r="V55" s="75">
        <v>0</v>
      </c>
      <c r="W55">
        <v>0</v>
      </c>
      <c r="X55">
        <v>0</v>
      </c>
      <c r="Y55">
        <v>-56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-55</v>
      </c>
      <c r="R56" s="47">
        <v>0</v>
      </c>
      <c r="S56" s="75">
        <v>0</v>
      </c>
      <c r="U56" s="74">
        <v>-55</v>
      </c>
      <c r="V56" s="75">
        <v>0</v>
      </c>
      <c r="W56">
        <v>0</v>
      </c>
      <c r="X56">
        <v>0</v>
      </c>
      <c r="Y56">
        <v>-55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28.97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-56</v>
      </c>
      <c r="R57" s="47">
        <v>0</v>
      </c>
      <c r="S57" s="75">
        <v>0</v>
      </c>
      <c r="U57" s="74">
        <v>-56</v>
      </c>
      <c r="V57" s="75">
        <v>28.97</v>
      </c>
      <c r="W57">
        <v>0</v>
      </c>
      <c r="X57">
        <v>0</v>
      </c>
      <c r="Y57">
        <v>-56</v>
      </c>
      <c r="Z57">
        <v>0</v>
      </c>
      <c r="AA57">
        <v>28.97</v>
      </c>
    </row>
    <row r="58" spans="7:27">
      <c r="G58" t="s">
        <v>100</v>
      </c>
      <c r="H58" s="74">
        <v>0</v>
      </c>
      <c r="I58" s="47">
        <v>0</v>
      </c>
      <c r="J58" s="47">
        <v>66.63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-56</v>
      </c>
      <c r="R58" s="47">
        <v>0</v>
      </c>
      <c r="S58" s="75">
        <v>0</v>
      </c>
      <c r="U58" s="74">
        <v>-56</v>
      </c>
      <c r="V58" s="75">
        <v>66.63</v>
      </c>
      <c r="W58">
        <v>0</v>
      </c>
      <c r="X58">
        <v>0</v>
      </c>
      <c r="Y58">
        <v>-56</v>
      </c>
      <c r="Z58">
        <v>0</v>
      </c>
      <c r="AA58">
        <v>66.63</v>
      </c>
    </row>
    <row r="59" spans="7:27">
      <c r="G59" t="s">
        <v>101</v>
      </c>
      <c r="H59" s="74">
        <v>0</v>
      </c>
      <c r="I59" s="47">
        <v>0</v>
      </c>
      <c r="J59" s="47">
        <v>105.26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-54</v>
      </c>
      <c r="R59" s="47">
        <v>0</v>
      </c>
      <c r="S59" s="75">
        <v>0</v>
      </c>
      <c r="U59" s="74">
        <v>-54</v>
      </c>
      <c r="V59" s="75">
        <v>105.26</v>
      </c>
      <c r="W59">
        <v>0</v>
      </c>
      <c r="X59">
        <v>0</v>
      </c>
      <c r="Y59">
        <v>-54</v>
      </c>
      <c r="Z59">
        <v>0</v>
      </c>
      <c r="AA59">
        <v>105.26</v>
      </c>
    </row>
    <row r="60" spans="7:27">
      <c r="G60" t="s">
        <v>102</v>
      </c>
      <c r="H60" s="74">
        <v>0</v>
      </c>
      <c r="I60" s="47">
        <v>0</v>
      </c>
      <c r="J60" s="47">
        <v>148.72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-56</v>
      </c>
      <c r="R60" s="47">
        <v>0</v>
      </c>
      <c r="S60" s="75">
        <v>0</v>
      </c>
      <c r="U60" s="74">
        <v>-56</v>
      </c>
      <c r="V60" s="75">
        <v>148.72</v>
      </c>
      <c r="W60">
        <v>0</v>
      </c>
      <c r="X60">
        <v>0</v>
      </c>
      <c r="Y60">
        <v>-56</v>
      </c>
      <c r="Z60">
        <v>0</v>
      </c>
      <c r="AA60">
        <v>148.72</v>
      </c>
    </row>
    <row r="61" spans="7:27">
      <c r="G61" t="s">
        <v>103</v>
      </c>
      <c r="H61" s="74">
        <v>0</v>
      </c>
      <c r="I61" s="47">
        <v>0</v>
      </c>
      <c r="J61" s="47">
        <v>184.45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-57</v>
      </c>
      <c r="R61" s="47">
        <v>0</v>
      </c>
      <c r="S61" s="75">
        <v>0</v>
      </c>
      <c r="U61" s="74">
        <v>-57</v>
      </c>
      <c r="V61" s="75">
        <v>184.45</v>
      </c>
      <c r="W61">
        <v>0</v>
      </c>
      <c r="X61">
        <v>0</v>
      </c>
      <c r="Y61">
        <v>-57</v>
      </c>
      <c r="Z61">
        <v>0</v>
      </c>
      <c r="AA61">
        <v>184.45</v>
      </c>
    </row>
    <row r="62" spans="7:27">
      <c r="G62" t="s">
        <v>104</v>
      </c>
      <c r="H62" s="74">
        <v>0</v>
      </c>
      <c r="I62" s="47">
        <v>0</v>
      </c>
      <c r="J62" s="47">
        <v>202.8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-57</v>
      </c>
      <c r="R62" s="47">
        <v>0</v>
      </c>
      <c r="S62" s="75">
        <v>0</v>
      </c>
      <c r="U62" s="74">
        <v>-57</v>
      </c>
      <c r="V62" s="75">
        <v>202.8</v>
      </c>
      <c r="W62">
        <v>0</v>
      </c>
      <c r="X62">
        <v>0</v>
      </c>
      <c r="Y62">
        <v>-57</v>
      </c>
      <c r="Z62">
        <v>0</v>
      </c>
      <c r="AA62">
        <v>202.8</v>
      </c>
    </row>
    <row r="63" spans="7:27">
      <c r="G63" t="s">
        <v>105</v>
      </c>
      <c r="H63" s="74">
        <v>0</v>
      </c>
      <c r="I63" s="47">
        <v>0</v>
      </c>
      <c r="J63" s="47">
        <v>215.35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-54</v>
      </c>
      <c r="R63" s="47">
        <v>0</v>
      </c>
      <c r="S63" s="75">
        <v>0</v>
      </c>
      <c r="U63" s="74">
        <v>-54</v>
      </c>
      <c r="V63" s="75">
        <v>215.35</v>
      </c>
      <c r="W63">
        <v>0</v>
      </c>
      <c r="X63">
        <v>0</v>
      </c>
      <c r="Y63">
        <v>-54</v>
      </c>
      <c r="Z63">
        <v>0</v>
      </c>
      <c r="AA63">
        <v>215.35</v>
      </c>
    </row>
    <row r="64" spans="7:27">
      <c r="G64" t="s">
        <v>106</v>
      </c>
      <c r="H64" s="74">
        <v>0</v>
      </c>
      <c r="I64" s="47">
        <v>0</v>
      </c>
      <c r="J64" s="47">
        <v>219.21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-56</v>
      </c>
      <c r="R64" s="47">
        <v>0</v>
      </c>
      <c r="S64" s="75">
        <v>0</v>
      </c>
      <c r="U64" s="74">
        <v>-56</v>
      </c>
      <c r="V64" s="75">
        <v>219.21</v>
      </c>
      <c r="W64">
        <v>0</v>
      </c>
      <c r="X64">
        <v>0</v>
      </c>
      <c r="Y64">
        <v>-56</v>
      </c>
      <c r="Z64">
        <v>0</v>
      </c>
      <c r="AA64">
        <v>219.21</v>
      </c>
    </row>
    <row r="65" spans="7:27">
      <c r="G65" t="s">
        <v>107</v>
      </c>
      <c r="H65" s="74">
        <v>0</v>
      </c>
      <c r="I65" s="47">
        <v>0</v>
      </c>
      <c r="J65" s="47">
        <v>213.42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-56</v>
      </c>
      <c r="R65" s="47">
        <v>0</v>
      </c>
      <c r="S65" s="75">
        <v>0</v>
      </c>
      <c r="U65" s="74">
        <v>-56</v>
      </c>
      <c r="V65" s="75">
        <v>213.42</v>
      </c>
      <c r="W65">
        <v>0</v>
      </c>
      <c r="X65">
        <v>0</v>
      </c>
      <c r="Y65">
        <v>-56</v>
      </c>
      <c r="Z65">
        <v>0</v>
      </c>
      <c r="AA65">
        <v>213.42</v>
      </c>
    </row>
    <row r="66" spans="7:27">
      <c r="G66" t="s">
        <v>108</v>
      </c>
      <c r="H66" s="74">
        <v>0</v>
      </c>
      <c r="I66" s="47">
        <v>0</v>
      </c>
      <c r="J66" s="47">
        <v>204.73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-60</v>
      </c>
      <c r="R66" s="47">
        <v>0</v>
      </c>
      <c r="S66" s="75">
        <v>0</v>
      </c>
      <c r="U66" s="74">
        <v>-60</v>
      </c>
      <c r="V66" s="75">
        <v>204.73</v>
      </c>
      <c r="W66">
        <v>0</v>
      </c>
      <c r="X66">
        <v>0</v>
      </c>
      <c r="Y66">
        <v>-60</v>
      </c>
      <c r="Z66">
        <v>0</v>
      </c>
      <c r="AA66">
        <v>204.73</v>
      </c>
    </row>
    <row r="67" spans="7:27">
      <c r="G67" t="s">
        <v>109</v>
      </c>
      <c r="H67" s="74">
        <v>0</v>
      </c>
      <c r="I67" s="47">
        <v>0</v>
      </c>
      <c r="J67" s="47">
        <v>195.07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-61</v>
      </c>
      <c r="R67" s="47">
        <v>0</v>
      </c>
      <c r="S67" s="75">
        <v>0</v>
      </c>
      <c r="U67" s="74">
        <v>-61</v>
      </c>
      <c r="V67" s="75">
        <v>195.07</v>
      </c>
      <c r="W67">
        <v>0</v>
      </c>
      <c r="X67">
        <v>0</v>
      </c>
      <c r="Y67">
        <v>-61</v>
      </c>
      <c r="Z67">
        <v>0</v>
      </c>
      <c r="AA67">
        <v>195.07</v>
      </c>
    </row>
    <row r="68" spans="7:27">
      <c r="G68" t="s">
        <v>110</v>
      </c>
      <c r="H68" s="74">
        <v>0</v>
      </c>
      <c r="I68" s="47">
        <v>0</v>
      </c>
      <c r="J68" s="47">
        <v>180.59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-62</v>
      </c>
      <c r="R68" s="47">
        <v>0</v>
      </c>
      <c r="S68" s="75">
        <v>0</v>
      </c>
      <c r="U68" s="74">
        <v>-62</v>
      </c>
      <c r="V68" s="75">
        <v>180.59</v>
      </c>
      <c r="W68">
        <v>0</v>
      </c>
      <c r="X68">
        <v>0</v>
      </c>
      <c r="Y68">
        <v>-62</v>
      </c>
      <c r="Z68">
        <v>0</v>
      </c>
      <c r="AA68">
        <v>180.59</v>
      </c>
    </row>
    <row r="69" spans="7:27">
      <c r="G69" t="s">
        <v>111</v>
      </c>
      <c r="H69" s="74">
        <v>0</v>
      </c>
      <c r="I69" s="47">
        <v>0</v>
      </c>
      <c r="J69" s="47">
        <v>168.03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-64</v>
      </c>
      <c r="R69" s="47">
        <v>0</v>
      </c>
      <c r="S69" s="75">
        <v>0</v>
      </c>
      <c r="U69" s="74">
        <v>-64</v>
      </c>
      <c r="V69" s="75">
        <v>168.03</v>
      </c>
      <c r="W69">
        <v>0</v>
      </c>
      <c r="X69">
        <v>0</v>
      </c>
      <c r="Y69">
        <v>-64</v>
      </c>
      <c r="Z69">
        <v>0</v>
      </c>
      <c r="AA69">
        <v>168.03</v>
      </c>
    </row>
    <row r="70" spans="7:27">
      <c r="G70" t="s">
        <v>112</v>
      </c>
      <c r="H70" s="74">
        <v>0</v>
      </c>
      <c r="I70" s="47">
        <v>0</v>
      </c>
      <c r="J70" s="47">
        <v>169.96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-59</v>
      </c>
      <c r="R70" s="47">
        <v>0</v>
      </c>
      <c r="S70" s="75">
        <v>0</v>
      </c>
      <c r="U70" s="74">
        <v>-59</v>
      </c>
      <c r="V70" s="75">
        <v>169.96</v>
      </c>
      <c r="W70">
        <v>0</v>
      </c>
      <c r="X70">
        <v>0</v>
      </c>
      <c r="Y70">
        <v>-59</v>
      </c>
      <c r="Z70">
        <v>0</v>
      </c>
      <c r="AA70">
        <v>169.96</v>
      </c>
    </row>
    <row r="71" spans="7:27">
      <c r="G71" t="s">
        <v>113</v>
      </c>
      <c r="H71" s="74">
        <v>0</v>
      </c>
      <c r="I71" s="47">
        <v>0</v>
      </c>
      <c r="J71" s="47">
        <v>151.61000000000001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-25</v>
      </c>
      <c r="R71" s="47">
        <v>0</v>
      </c>
      <c r="S71" s="75">
        <v>0</v>
      </c>
      <c r="U71" s="74">
        <v>-25</v>
      </c>
      <c r="V71" s="75">
        <v>151.61000000000001</v>
      </c>
      <c r="W71">
        <v>0</v>
      </c>
      <c r="X71">
        <v>0</v>
      </c>
      <c r="Y71">
        <v>-25</v>
      </c>
      <c r="Z71">
        <v>0</v>
      </c>
      <c r="AA71">
        <v>151.61000000000001</v>
      </c>
    </row>
    <row r="72" spans="7:27">
      <c r="G72" t="s">
        <v>114</v>
      </c>
      <c r="H72" s="74">
        <v>0</v>
      </c>
      <c r="I72" s="47">
        <v>0</v>
      </c>
      <c r="J72" s="47">
        <v>147.75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-27</v>
      </c>
      <c r="R72" s="47">
        <v>0</v>
      </c>
      <c r="S72" s="75">
        <v>0</v>
      </c>
      <c r="U72" s="74">
        <v>-27</v>
      </c>
      <c r="V72" s="75">
        <v>147.75</v>
      </c>
      <c r="W72">
        <v>0</v>
      </c>
      <c r="X72">
        <v>0</v>
      </c>
      <c r="Y72">
        <v>-27</v>
      </c>
      <c r="Z72">
        <v>0</v>
      </c>
      <c r="AA72">
        <v>147.75</v>
      </c>
    </row>
    <row r="73" spans="7:27">
      <c r="G73" t="s">
        <v>115</v>
      </c>
      <c r="H73" s="74">
        <v>0</v>
      </c>
      <c r="I73" s="47">
        <v>0</v>
      </c>
      <c r="J73" s="47">
        <v>141.96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-31</v>
      </c>
      <c r="R73" s="47">
        <v>0</v>
      </c>
      <c r="S73" s="75">
        <v>0</v>
      </c>
      <c r="U73" s="74">
        <v>-31</v>
      </c>
      <c r="V73" s="75">
        <v>141.96</v>
      </c>
      <c r="W73">
        <v>0</v>
      </c>
      <c r="X73">
        <v>0</v>
      </c>
      <c r="Y73">
        <v>-31</v>
      </c>
      <c r="Z73">
        <v>0</v>
      </c>
      <c r="AA73">
        <v>141.96</v>
      </c>
    </row>
    <row r="74" spans="7:27">
      <c r="G74" t="s">
        <v>116</v>
      </c>
      <c r="H74" s="74">
        <v>32.450000000000003</v>
      </c>
      <c r="I74" s="47">
        <v>0</v>
      </c>
      <c r="J74" s="47">
        <v>132.30000000000001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-36</v>
      </c>
      <c r="R74" s="47">
        <v>0</v>
      </c>
      <c r="S74" s="75">
        <v>0</v>
      </c>
      <c r="U74" s="74">
        <v>-36</v>
      </c>
      <c r="V74" s="75">
        <v>164.75</v>
      </c>
      <c r="W74">
        <v>32.450000000000003</v>
      </c>
      <c r="X74">
        <v>0</v>
      </c>
      <c r="Y74">
        <v>-36</v>
      </c>
      <c r="Z74">
        <v>0</v>
      </c>
      <c r="AA74">
        <v>132.30000000000001</v>
      </c>
    </row>
    <row r="75" spans="7:27">
      <c r="G75" t="s">
        <v>117</v>
      </c>
      <c r="H75" s="74">
        <v>144.85</v>
      </c>
      <c r="I75" s="47">
        <v>0</v>
      </c>
      <c r="J75" s="47">
        <v>141.96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-54</v>
      </c>
      <c r="R75" s="47">
        <v>0</v>
      </c>
      <c r="S75" s="75">
        <v>0</v>
      </c>
      <c r="U75" s="74">
        <v>-54</v>
      </c>
      <c r="V75" s="75">
        <v>286.81</v>
      </c>
      <c r="W75">
        <v>144.85</v>
      </c>
      <c r="X75">
        <v>0</v>
      </c>
      <c r="Y75">
        <v>-54</v>
      </c>
      <c r="Z75">
        <v>0</v>
      </c>
      <c r="AA75">
        <v>141.96</v>
      </c>
    </row>
    <row r="76" spans="7:27">
      <c r="G76" t="s">
        <v>118</v>
      </c>
      <c r="H76" s="74">
        <v>146.79</v>
      </c>
      <c r="I76" s="47">
        <v>0</v>
      </c>
      <c r="J76" s="47">
        <v>147.75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-59</v>
      </c>
      <c r="R76" s="47">
        <v>0</v>
      </c>
      <c r="S76" s="75">
        <v>0</v>
      </c>
      <c r="U76" s="74">
        <v>-59</v>
      </c>
      <c r="V76" s="75">
        <v>294.54000000000002</v>
      </c>
      <c r="W76">
        <v>146.79</v>
      </c>
      <c r="X76">
        <v>0</v>
      </c>
      <c r="Y76">
        <v>-59</v>
      </c>
      <c r="Z76">
        <v>0</v>
      </c>
      <c r="AA76">
        <v>147.75</v>
      </c>
    </row>
    <row r="77" spans="7:27">
      <c r="G77" t="s">
        <v>119</v>
      </c>
      <c r="H77" s="74">
        <v>160.31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-65</v>
      </c>
      <c r="R77" s="47">
        <v>0</v>
      </c>
      <c r="S77" s="75">
        <v>0</v>
      </c>
      <c r="U77" s="74">
        <v>-65</v>
      </c>
      <c r="V77" s="75">
        <v>160.31</v>
      </c>
      <c r="W77">
        <v>160.31</v>
      </c>
      <c r="X77">
        <v>0</v>
      </c>
      <c r="Y77">
        <v>-65</v>
      </c>
      <c r="Z77">
        <v>0</v>
      </c>
      <c r="AA77">
        <v>0</v>
      </c>
    </row>
    <row r="78" spans="7:27">
      <c r="G78" t="s">
        <v>120</v>
      </c>
      <c r="H78" s="74">
        <v>142.91999999999999</v>
      </c>
      <c r="I78" s="47">
        <v>0</v>
      </c>
      <c r="J78" s="47">
        <v>0</v>
      </c>
      <c r="K78" s="47">
        <v>0</v>
      </c>
      <c r="L78" s="47">
        <v>0</v>
      </c>
      <c r="M78" s="75">
        <v>4.0599999999999996</v>
      </c>
      <c r="N78" s="74">
        <v>0</v>
      </c>
      <c r="O78" s="47">
        <v>0</v>
      </c>
      <c r="P78" s="47">
        <v>0</v>
      </c>
      <c r="Q78" s="47">
        <v>-68</v>
      </c>
      <c r="R78" s="47">
        <v>0</v>
      </c>
      <c r="S78" s="75">
        <v>0</v>
      </c>
      <c r="U78" s="74">
        <v>-68</v>
      </c>
      <c r="V78" s="75">
        <v>146.97999999999999</v>
      </c>
      <c r="W78">
        <v>142.91999999999999</v>
      </c>
      <c r="X78">
        <v>0</v>
      </c>
      <c r="Y78">
        <v>-68</v>
      </c>
      <c r="Z78">
        <v>4.0599999999999996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-30</v>
      </c>
      <c r="P79" s="47">
        <v>0</v>
      </c>
      <c r="Q79" s="47">
        <v>-70</v>
      </c>
      <c r="R79" s="47">
        <v>0</v>
      </c>
      <c r="S79" s="75">
        <v>0</v>
      </c>
      <c r="U79" s="74">
        <v>-100</v>
      </c>
      <c r="V79" s="75">
        <v>0</v>
      </c>
      <c r="W79">
        <v>0</v>
      </c>
      <c r="X79">
        <v>-30</v>
      </c>
      <c r="Y79">
        <v>-70</v>
      </c>
      <c r="Z79">
        <v>0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-25</v>
      </c>
      <c r="P80" s="47">
        <v>0</v>
      </c>
      <c r="Q80" s="47">
        <v>-69</v>
      </c>
      <c r="R80" s="47">
        <v>0</v>
      </c>
      <c r="S80" s="75">
        <v>0</v>
      </c>
      <c r="U80" s="74">
        <v>-94</v>
      </c>
      <c r="V80" s="75">
        <v>0</v>
      </c>
      <c r="W80">
        <v>0</v>
      </c>
      <c r="X80">
        <v>-25</v>
      </c>
      <c r="Y80">
        <v>-69</v>
      </c>
      <c r="Z80">
        <v>0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-30</v>
      </c>
      <c r="P81" s="47">
        <v>0</v>
      </c>
      <c r="Q81" s="47">
        <v>-69</v>
      </c>
      <c r="R81" s="47">
        <v>0</v>
      </c>
      <c r="S81" s="75">
        <v>0</v>
      </c>
      <c r="U81" s="74">
        <v>-99</v>
      </c>
      <c r="V81" s="75">
        <v>0</v>
      </c>
      <c r="W81">
        <v>0</v>
      </c>
      <c r="X81">
        <v>-30</v>
      </c>
      <c r="Y81">
        <v>-69</v>
      </c>
      <c r="Z81">
        <v>0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-5</v>
      </c>
      <c r="P82" s="47">
        <v>0</v>
      </c>
      <c r="Q82" s="47">
        <v>-69</v>
      </c>
      <c r="R82" s="47">
        <v>0</v>
      </c>
      <c r="S82" s="75">
        <v>0</v>
      </c>
      <c r="U82" s="74">
        <v>-74</v>
      </c>
      <c r="V82" s="75">
        <v>0</v>
      </c>
      <c r="W82">
        <v>0</v>
      </c>
      <c r="X82">
        <v>-5</v>
      </c>
      <c r="Y82">
        <v>-69</v>
      </c>
      <c r="Z82">
        <v>0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-75</v>
      </c>
      <c r="R83" s="47">
        <v>0</v>
      </c>
      <c r="S83" s="75">
        <v>0</v>
      </c>
      <c r="U83" s="74">
        <v>-75</v>
      </c>
      <c r="V83" s="75">
        <v>0</v>
      </c>
      <c r="W83">
        <v>0</v>
      </c>
      <c r="X83">
        <v>0</v>
      </c>
      <c r="Y83">
        <v>-75</v>
      </c>
      <c r="Z83">
        <v>0</v>
      </c>
      <c r="AA83">
        <v>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-80</v>
      </c>
      <c r="R84" s="47">
        <v>0</v>
      </c>
      <c r="S84" s="75">
        <v>0</v>
      </c>
      <c r="U84" s="74">
        <v>-80</v>
      </c>
      <c r="V84" s="75">
        <v>0</v>
      </c>
      <c r="W84">
        <v>0</v>
      </c>
      <c r="X84">
        <v>0</v>
      </c>
      <c r="Y84">
        <v>-80</v>
      </c>
      <c r="Z84">
        <v>0</v>
      </c>
      <c r="AA84">
        <v>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-87</v>
      </c>
      <c r="R85" s="47">
        <v>0</v>
      </c>
      <c r="S85" s="75">
        <v>0</v>
      </c>
      <c r="U85" s="74">
        <v>-87</v>
      </c>
      <c r="V85" s="75">
        <v>0</v>
      </c>
      <c r="W85">
        <v>0</v>
      </c>
      <c r="X85">
        <v>0</v>
      </c>
      <c r="Y85">
        <v>-87</v>
      </c>
      <c r="Z85">
        <v>0</v>
      </c>
      <c r="AA85">
        <v>0</v>
      </c>
    </row>
    <row r="86" spans="7:27">
      <c r="G86" t="s">
        <v>128</v>
      </c>
      <c r="H86" s="74">
        <v>22.19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-89</v>
      </c>
      <c r="R86" s="47">
        <v>0</v>
      </c>
      <c r="S86" s="75">
        <v>0</v>
      </c>
      <c r="U86" s="74">
        <v>-89</v>
      </c>
      <c r="V86" s="75">
        <v>22.19</v>
      </c>
      <c r="W86">
        <v>22.19</v>
      </c>
      <c r="X86">
        <v>0</v>
      </c>
      <c r="Y86">
        <v>-89</v>
      </c>
      <c r="Z86">
        <v>0</v>
      </c>
      <c r="AA86">
        <v>0</v>
      </c>
    </row>
    <row r="87" spans="7:27">
      <c r="G87" t="s">
        <v>129</v>
      </c>
      <c r="H87" s="74">
        <v>50.3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-88</v>
      </c>
      <c r="R87" s="47">
        <v>0</v>
      </c>
      <c r="S87" s="75">
        <v>0</v>
      </c>
      <c r="U87" s="74">
        <v>-88</v>
      </c>
      <c r="V87" s="75">
        <v>50.3</v>
      </c>
      <c r="W87">
        <v>50.3</v>
      </c>
      <c r="X87">
        <v>0</v>
      </c>
      <c r="Y87">
        <v>-88</v>
      </c>
      <c r="Z87">
        <v>0</v>
      </c>
      <c r="AA87">
        <v>0</v>
      </c>
    </row>
    <row r="88" spans="7:27">
      <c r="G88" t="s">
        <v>130</v>
      </c>
      <c r="H88" s="74">
        <v>142.43</v>
      </c>
      <c r="I88" s="47">
        <v>0</v>
      </c>
      <c r="J88" s="47">
        <v>23.26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-88</v>
      </c>
      <c r="R88" s="47">
        <v>0</v>
      </c>
      <c r="S88" s="75">
        <v>0</v>
      </c>
      <c r="U88" s="74">
        <v>-88</v>
      </c>
      <c r="V88" s="75">
        <v>165.69</v>
      </c>
      <c r="W88">
        <v>142.43</v>
      </c>
      <c r="X88">
        <v>0</v>
      </c>
      <c r="Y88">
        <v>-88</v>
      </c>
      <c r="Z88">
        <v>0</v>
      </c>
      <c r="AA88">
        <v>23.26</v>
      </c>
    </row>
    <row r="89" spans="7:27">
      <c r="G89" t="s">
        <v>131</v>
      </c>
      <c r="H89" s="74">
        <v>199.62</v>
      </c>
      <c r="I89" s="47">
        <v>0</v>
      </c>
      <c r="J89" s="47">
        <v>51.03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-91</v>
      </c>
      <c r="R89" s="47">
        <v>0</v>
      </c>
      <c r="S89" s="75">
        <v>0</v>
      </c>
      <c r="U89" s="74">
        <v>-91</v>
      </c>
      <c r="V89" s="75">
        <v>250.65</v>
      </c>
      <c r="W89">
        <v>199.62</v>
      </c>
      <c r="X89">
        <v>0</v>
      </c>
      <c r="Y89">
        <v>-91</v>
      </c>
      <c r="Z89">
        <v>0</v>
      </c>
      <c r="AA89">
        <v>51.03</v>
      </c>
    </row>
    <row r="90" spans="7:27">
      <c r="G90" t="s">
        <v>132</v>
      </c>
      <c r="H90" s="74">
        <v>231.94</v>
      </c>
      <c r="I90" s="47">
        <v>0</v>
      </c>
      <c r="J90" s="47">
        <v>69.19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-93</v>
      </c>
      <c r="R90" s="47">
        <v>0</v>
      </c>
      <c r="S90" s="75">
        <v>0</v>
      </c>
      <c r="U90" s="74">
        <v>-93</v>
      </c>
      <c r="V90" s="75">
        <v>301.13</v>
      </c>
      <c r="W90">
        <v>231.94</v>
      </c>
      <c r="X90">
        <v>0</v>
      </c>
      <c r="Y90">
        <v>-93</v>
      </c>
      <c r="Z90">
        <v>0</v>
      </c>
      <c r="AA90">
        <v>69.19</v>
      </c>
    </row>
    <row r="91" spans="7:27">
      <c r="G91" t="s">
        <v>133</v>
      </c>
      <c r="H91" s="74">
        <v>0</v>
      </c>
      <c r="I91" s="47">
        <v>0</v>
      </c>
      <c r="J91" s="47">
        <v>74.72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-94</v>
      </c>
      <c r="R91" s="47">
        <v>0</v>
      </c>
      <c r="S91" s="75">
        <v>0</v>
      </c>
      <c r="U91" s="74">
        <v>-94</v>
      </c>
      <c r="V91" s="75">
        <v>74.72</v>
      </c>
      <c r="W91">
        <v>0</v>
      </c>
      <c r="X91">
        <v>0</v>
      </c>
      <c r="Y91">
        <v>-94</v>
      </c>
      <c r="Z91">
        <v>0</v>
      </c>
      <c r="AA91">
        <v>74.72</v>
      </c>
    </row>
    <row r="92" spans="7:27">
      <c r="G92" t="s">
        <v>134</v>
      </c>
      <c r="H92" s="74">
        <v>79.290000000000006</v>
      </c>
      <c r="I92" s="47">
        <v>0</v>
      </c>
      <c r="J92" s="47">
        <v>93.5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-95</v>
      </c>
      <c r="R92" s="47">
        <v>0</v>
      </c>
      <c r="S92" s="75">
        <v>0</v>
      </c>
      <c r="U92" s="74">
        <v>-95</v>
      </c>
      <c r="V92" s="75">
        <v>172.79</v>
      </c>
      <c r="W92">
        <v>79.290000000000006</v>
      </c>
      <c r="X92">
        <v>0</v>
      </c>
      <c r="Y92">
        <v>-95</v>
      </c>
      <c r="Z92">
        <v>0</v>
      </c>
      <c r="AA92">
        <v>93.5</v>
      </c>
    </row>
    <row r="93" spans="7:27">
      <c r="G93" t="s">
        <v>135</v>
      </c>
      <c r="H93" s="74">
        <v>0</v>
      </c>
      <c r="I93" s="47">
        <v>0</v>
      </c>
      <c r="J93" s="47">
        <v>115.51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-97</v>
      </c>
      <c r="R93" s="47">
        <v>0</v>
      </c>
      <c r="S93" s="75">
        <v>0</v>
      </c>
      <c r="U93" s="74">
        <v>-97</v>
      </c>
      <c r="V93" s="75">
        <v>115.51</v>
      </c>
      <c r="W93">
        <v>0</v>
      </c>
      <c r="X93">
        <v>0</v>
      </c>
      <c r="Y93">
        <v>-97</v>
      </c>
      <c r="Z93">
        <v>0</v>
      </c>
      <c r="AA93">
        <v>115.51</v>
      </c>
    </row>
    <row r="94" spans="7:27">
      <c r="G94" t="s">
        <v>136</v>
      </c>
      <c r="H94" s="74">
        <v>0</v>
      </c>
      <c r="I94" s="47">
        <v>0</v>
      </c>
      <c r="J94" s="47">
        <v>147.75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-96</v>
      </c>
      <c r="R94" s="47">
        <v>0</v>
      </c>
      <c r="S94" s="75">
        <v>0</v>
      </c>
      <c r="U94" s="74">
        <v>-96</v>
      </c>
      <c r="V94" s="75">
        <v>147.75</v>
      </c>
      <c r="W94">
        <v>0</v>
      </c>
      <c r="X94">
        <v>0</v>
      </c>
      <c r="Y94">
        <v>-96</v>
      </c>
      <c r="Z94">
        <v>0</v>
      </c>
      <c r="AA94">
        <v>147.75</v>
      </c>
    </row>
    <row r="95" spans="7:27">
      <c r="G95" t="s">
        <v>137</v>
      </c>
      <c r="H95" s="74">
        <v>0</v>
      </c>
      <c r="I95" s="47">
        <v>0</v>
      </c>
      <c r="J95" s="47">
        <v>158.37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-94</v>
      </c>
      <c r="R95" s="47">
        <v>0</v>
      </c>
      <c r="S95" s="75">
        <v>0</v>
      </c>
      <c r="U95" s="74">
        <v>-94</v>
      </c>
      <c r="V95" s="75">
        <v>158.37</v>
      </c>
      <c r="W95">
        <v>0</v>
      </c>
      <c r="X95">
        <v>0</v>
      </c>
      <c r="Y95">
        <v>-94</v>
      </c>
      <c r="Z95">
        <v>0</v>
      </c>
      <c r="AA95">
        <v>158.37</v>
      </c>
    </row>
    <row r="96" spans="7:27">
      <c r="G96" t="s">
        <v>138</v>
      </c>
      <c r="H96" s="74">
        <v>0</v>
      </c>
      <c r="I96" s="47">
        <v>0</v>
      </c>
      <c r="J96" s="47">
        <v>150.65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-94</v>
      </c>
      <c r="R96" s="47">
        <v>0</v>
      </c>
      <c r="S96" s="75">
        <v>0</v>
      </c>
      <c r="U96" s="74">
        <v>-94</v>
      </c>
      <c r="V96" s="75">
        <v>150.65</v>
      </c>
      <c r="W96">
        <v>0</v>
      </c>
      <c r="X96">
        <v>0</v>
      </c>
      <c r="Y96">
        <v>-94</v>
      </c>
      <c r="Z96">
        <v>0</v>
      </c>
      <c r="AA96">
        <v>150.65</v>
      </c>
    </row>
    <row r="97" spans="1:83">
      <c r="G97" t="s">
        <v>139</v>
      </c>
      <c r="H97" s="74">
        <v>114.92</v>
      </c>
      <c r="I97" s="47">
        <v>0</v>
      </c>
      <c r="J97" s="47">
        <v>131.33000000000001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-97</v>
      </c>
      <c r="R97" s="47">
        <v>0</v>
      </c>
      <c r="S97" s="75">
        <v>0</v>
      </c>
      <c r="U97" s="74">
        <v>-97</v>
      </c>
      <c r="V97" s="75">
        <v>246.25</v>
      </c>
      <c r="W97">
        <v>114.92</v>
      </c>
      <c r="X97">
        <v>0</v>
      </c>
      <c r="Y97">
        <v>-97</v>
      </c>
      <c r="Z97">
        <v>0</v>
      </c>
      <c r="AA97">
        <v>131.33000000000001</v>
      </c>
    </row>
    <row r="98" spans="1:83">
      <c r="G98" t="s">
        <v>140</v>
      </c>
      <c r="H98" s="74">
        <v>84.98</v>
      </c>
      <c r="I98" s="47">
        <v>0</v>
      </c>
      <c r="J98" s="47">
        <v>113.95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-99</v>
      </c>
      <c r="R98" s="47">
        <v>0</v>
      </c>
      <c r="S98" s="75">
        <v>0</v>
      </c>
      <c r="U98" s="74">
        <v>-99</v>
      </c>
      <c r="V98" s="75">
        <v>198.93</v>
      </c>
      <c r="W98">
        <v>84.98</v>
      </c>
      <c r="X98">
        <v>0</v>
      </c>
      <c r="Y98">
        <v>-99</v>
      </c>
      <c r="Z98">
        <v>0</v>
      </c>
      <c r="AA98">
        <v>113.95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0.455845</v>
      </c>
      <c r="I99" s="70">
        <f t="shared" ref="I99:BQ99" si="1">SUM(I3:I98)/4000</f>
        <v>0</v>
      </c>
      <c r="J99" s="70">
        <f t="shared" si="1"/>
        <v>1.1361850000000002</v>
      </c>
      <c r="K99" s="70">
        <f t="shared" si="1"/>
        <v>0</v>
      </c>
      <c r="L99" s="70">
        <f t="shared" si="1"/>
        <v>0</v>
      </c>
      <c r="M99" s="70">
        <f t="shared" si="1"/>
        <v>7.9900000000000006E-3</v>
      </c>
      <c r="N99" s="69">
        <f t="shared" si="1"/>
        <v>0</v>
      </c>
      <c r="O99" s="70">
        <f t="shared" si="1"/>
        <v>-0.99150000000000005</v>
      </c>
      <c r="P99" s="70">
        <f t="shared" si="1"/>
        <v>-0.25847500000000001</v>
      </c>
      <c r="Q99" s="70">
        <f t="shared" si="1"/>
        <v>-2.1662474999999999</v>
      </c>
      <c r="R99" s="70">
        <f t="shared" si="1"/>
        <v>0</v>
      </c>
      <c r="S99" s="71">
        <f t="shared" si="1"/>
        <v>0</v>
      </c>
      <c r="U99" s="69">
        <f t="shared" si="1"/>
        <v>-3.4162224999999999</v>
      </c>
      <c r="V99" s="71">
        <f t="shared" si="1"/>
        <v>1.60002</v>
      </c>
      <c r="W99">
        <f t="shared" si="1"/>
        <v>0.455845</v>
      </c>
      <c r="X99">
        <f t="shared" si="1"/>
        <v>-0.99150000000000005</v>
      </c>
      <c r="Y99">
        <f t="shared" si="1"/>
        <v>-2.1662474999999999</v>
      </c>
      <c r="Z99">
        <f t="shared" si="1"/>
        <v>7.9900000000000006E-3</v>
      </c>
      <c r="AA99">
        <f t="shared" si="1"/>
        <v>0.8777100000000001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583</v>
      </c>
      <c r="X1" t="s">
        <v>566</v>
      </c>
      <c r="Y1" t="s">
        <v>568</v>
      </c>
      <c r="Z1" t="s">
        <v>572</v>
      </c>
      <c r="AA1" t="s">
        <v>576</v>
      </c>
      <c r="AB1" t="s">
        <v>579</v>
      </c>
      <c r="AC1" t="s">
        <v>536</v>
      </c>
      <c r="AD1" t="s">
        <v>540</v>
      </c>
      <c r="AE1" t="s">
        <v>536</v>
      </c>
      <c r="AF1" t="s">
        <v>538</v>
      </c>
      <c r="AG1" t="s">
        <v>545</v>
      </c>
      <c r="AH1" t="s">
        <v>542</v>
      </c>
      <c r="AI1" t="s">
        <v>538</v>
      </c>
      <c r="AJ1" t="s">
        <v>547</v>
      </c>
      <c r="AK1" t="s">
        <v>554</v>
      </c>
      <c r="AL1" t="s">
        <v>556</v>
      </c>
      <c r="AM1" t="s">
        <v>558</v>
      </c>
      <c r="AN1" t="s">
        <v>595</v>
      </c>
      <c r="AO1" t="s">
        <v>558</v>
      </c>
      <c r="AP1" t="s">
        <v>597</v>
      </c>
      <c r="AQ1" t="s">
        <v>538</v>
      </c>
      <c r="AR1" t="s">
        <v>552</v>
      </c>
      <c r="AS1" t="s">
        <v>549</v>
      </c>
      <c r="AT1" t="s">
        <v>562</v>
      </c>
      <c r="AU1" t="s">
        <v>564</v>
      </c>
      <c r="AV1" t="s">
        <v>587</v>
      </c>
      <c r="AW1" t="s">
        <v>570</v>
      </c>
      <c r="AX1" t="s">
        <v>574</v>
      </c>
      <c r="AY1" t="s">
        <v>574</v>
      </c>
      <c r="AZ1" t="s">
        <v>566</v>
      </c>
      <c r="BA1" t="s">
        <v>552</v>
      </c>
      <c r="BB1" t="s">
        <v>552</v>
      </c>
      <c r="BC1" t="s">
        <v>597</v>
      </c>
      <c r="BD1" t="s">
        <v>18</v>
      </c>
      <c r="BE1" t="s">
        <v>601</v>
      </c>
      <c r="BF1" t="s">
        <v>552</v>
      </c>
      <c r="BG1" t="s">
        <v>606</v>
      </c>
      <c r="BH1" t="s">
        <v>545</v>
      </c>
      <c r="BI1" t="s">
        <v>146</v>
      </c>
      <c r="BJ1" t="s">
        <v>608</v>
      </c>
      <c r="BK1" t="s">
        <v>542</v>
      </c>
      <c r="BL1" t="s">
        <v>611</v>
      </c>
      <c r="BM1" t="s">
        <v>599</v>
      </c>
      <c r="BN1" t="s">
        <v>538</v>
      </c>
      <c r="BO1" t="s">
        <v>614</v>
      </c>
      <c r="BP1" t="s">
        <v>585</v>
      </c>
      <c r="BQ1" t="s">
        <v>583</v>
      </c>
      <c r="BR1" t="s">
        <v>581</v>
      </c>
      <c r="BS1" t="s">
        <v>599</v>
      </c>
    </row>
    <row r="2" spans="1:7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W2" s="29" t="s">
        <v>146</v>
      </c>
      <c r="X2" t="s">
        <v>145</v>
      </c>
      <c r="Y2" t="s">
        <v>145</v>
      </c>
      <c r="Z2" t="s">
        <v>149</v>
      </c>
      <c r="AA2" t="s">
        <v>149</v>
      </c>
      <c r="AB2" t="s">
        <v>146</v>
      </c>
      <c r="AC2" t="s">
        <v>148</v>
      </c>
      <c r="AD2" t="s">
        <v>149</v>
      </c>
      <c r="AE2" t="s">
        <v>148</v>
      </c>
      <c r="AF2" t="s">
        <v>145</v>
      </c>
      <c r="AG2" t="s">
        <v>145</v>
      </c>
      <c r="AH2" t="s">
        <v>145</v>
      </c>
      <c r="AI2" t="s">
        <v>148</v>
      </c>
      <c r="AJ2" t="s">
        <v>148</v>
      </c>
      <c r="AK2" t="s">
        <v>240</v>
      </c>
      <c r="AL2" t="s">
        <v>550</v>
      </c>
      <c r="AM2" t="s">
        <v>145</v>
      </c>
      <c r="AN2" t="s">
        <v>358</v>
      </c>
      <c r="AO2" t="s">
        <v>146</v>
      </c>
      <c r="AP2" t="s">
        <v>145</v>
      </c>
      <c r="AQ2" t="s">
        <v>149</v>
      </c>
      <c r="AR2" t="s">
        <v>145</v>
      </c>
      <c r="AS2" t="s">
        <v>550</v>
      </c>
      <c r="AT2" t="s">
        <v>145</v>
      </c>
      <c r="AU2" t="s">
        <v>146</v>
      </c>
      <c r="AV2" t="s">
        <v>550</v>
      </c>
      <c r="AW2" t="s">
        <v>550</v>
      </c>
      <c r="AX2" t="s">
        <v>145</v>
      </c>
      <c r="AY2" t="s">
        <v>146</v>
      </c>
      <c r="AZ2" t="s">
        <v>145</v>
      </c>
      <c r="BA2" t="s">
        <v>148</v>
      </c>
      <c r="BB2" t="s">
        <v>145</v>
      </c>
      <c r="BC2" t="s">
        <v>145</v>
      </c>
      <c r="BD2" t="s">
        <v>149</v>
      </c>
      <c r="BE2" t="s">
        <v>145</v>
      </c>
      <c r="BF2" t="s">
        <v>145</v>
      </c>
      <c r="BG2" t="s">
        <v>145</v>
      </c>
      <c r="BH2" t="s">
        <v>145</v>
      </c>
      <c r="BI2" t="s">
        <v>590</v>
      </c>
      <c r="BJ2" t="s">
        <v>149</v>
      </c>
      <c r="BK2" t="s">
        <v>145</v>
      </c>
      <c r="BL2" t="s">
        <v>148</v>
      </c>
      <c r="BM2" t="s">
        <v>170</v>
      </c>
      <c r="BN2" t="s">
        <v>145</v>
      </c>
      <c r="BO2" t="s">
        <v>149</v>
      </c>
      <c r="BP2" t="s">
        <v>148</v>
      </c>
      <c r="BQ2" t="s">
        <v>149</v>
      </c>
      <c r="BR2" t="s">
        <v>148</v>
      </c>
      <c r="BS2" t="s">
        <v>169</v>
      </c>
    </row>
    <row r="3" spans="1:7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632.5</v>
      </c>
      <c r="I3" s="54">
        <v>275.15999999999997</v>
      </c>
      <c r="J3" s="54">
        <v>497.88</v>
      </c>
      <c r="K3" s="54">
        <v>161.46</v>
      </c>
      <c r="L3" s="54">
        <v>10.62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11.72</v>
      </c>
      <c r="Z3">
        <v>28.01</v>
      </c>
      <c r="AA3">
        <v>164.41</v>
      </c>
      <c r="AB3">
        <v>67.599999999999994</v>
      </c>
      <c r="AC3">
        <v>37.299999999999997</v>
      </c>
      <c r="AD3">
        <v>48.28</v>
      </c>
      <c r="AE3">
        <v>37.299999999999997</v>
      </c>
      <c r="AF3">
        <v>0</v>
      </c>
      <c r="AG3">
        <v>0</v>
      </c>
      <c r="AH3">
        <v>0</v>
      </c>
      <c r="AI3">
        <v>37.299999999999997</v>
      </c>
      <c r="AJ3">
        <v>12.44</v>
      </c>
      <c r="AK3">
        <v>8.69</v>
      </c>
      <c r="AL3">
        <v>1.93</v>
      </c>
      <c r="AM3">
        <v>97.78</v>
      </c>
      <c r="AN3">
        <v>0.63</v>
      </c>
      <c r="AO3">
        <v>32.590000000000003</v>
      </c>
      <c r="AP3">
        <v>0</v>
      </c>
      <c r="AQ3">
        <v>0</v>
      </c>
      <c r="AR3">
        <v>0</v>
      </c>
      <c r="AS3">
        <v>4.83</v>
      </c>
      <c r="AT3">
        <v>24.07</v>
      </c>
      <c r="AU3">
        <v>84.19</v>
      </c>
      <c r="AV3">
        <v>0</v>
      </c>
      <c r="AW3">
        <v>3.86</v>
      </c>
      <c r="AX3">
        <v>38.630000000000003</v>
      </c>
      <c r="AY3">
        <v>90.78</v>
      </c>
      <c r="AZ3">
        <v>96.57</v>
      </c>
      <c r="BA3">
        <v>12.44</v>
      </c>
      <c r="BB3">
        <v>0</v>
      </c>
      <c r="BC3">
        <v>48.28</v>
      </c>
      <c r="BD3">
        <v>241.42</v>
      </c>
      <c r="BE3">
        <v>0</v>
      </c>
      <c r="BF3">
        <v>125.54</v>
      </c>
      <c r="BG3">
        <v>38.630000000000003</v>
      </c>
      <c r="BH3">
        <v>21.25</v>
      </c>
      <c r="BI3">
        <v>0</v>
      </c>
      <c r="BJ3">
        <v>0</v>
      </c>
      <c r="BK3">
        <v>24.14</v>
      </c>
      <c r="BL3">
        <v>24.68</v>
      </c>
      <c r="BM3">
        <v>32</v>
      </c>
      <c r="BN3">
        <v>96.57</v>
      </c>
      <c r="BO3">
        <v>15.76</v>
      </c>
      <c r="BP3">
        <v>0</v>
      </c>
      <c r="BQ3">
        <v>0</v>
      </c>
      <c r="BR3">
        <v>0</v>
      </c>
      <c r="BS3">
        <v>32</v>
      </c>
    </row>
    <row r="4" spans="1:71">
      <c r="A4" t="s">
        <v>234</v>
      </c>
      <c r="B4" t="s">
        <v>226</v>
      </c>
      <c r="C4" t="s">
        <v>228</v>
      </c>
      <c r="E4" t="s">
        <v>550</v>
      </c>
      <c r="G4" t="s">
        <v>46</v>
      </c>
      <c r="H4" s="74">
        <v>632.5</v>
      </c>
      <c r="I4" s="47">
        <v>275.15999999999997</v>
      </c>
      <c r="J4" s="47">
        <v>497.88</v>
      </c>
      <c r="K4" s="47">
        <v>161.46</v>
      </c>
      <c r="L4" s="47">
        <v>10.62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11.72</v>
      </c>
      <c r="Z4">
        <v>28.01</v>
      </c>
      <c r="AA4">
        <v>164.41</v>
      </c>
      <c r="AB4">
        <v>67.599999999999994</v>
      </c>
      <c r="AC4">
        <v>37.299999999999997</v>
      </c>
      <c r="AD4">
        <v>48.28</v>
      </c>
      <c r="AE4">
        <v>37.299999999999997</v>
      </c>
      <c r="AF4">
        <v>0</v>
      </c>
      <c r="AG4">
        <v>0</v>
      </c>
      <c r="AH4">
        <v>0</v>
      </c>
      <c r="AI4">
        <v>37.299999999999997</v>
      </c>
      <c r="AJ4">
        <v>12.44</v>
      </c>
      <c r="AK4">
        <v>8.69</v>
      </c>
      <c r="AL4">
        <v>1.93</v>
      </c>
      <c r="AM4">
        <v>97.78</v>
      </c>
      <c r="AN4">
        <v>0.63</v>
      </c>
      <c r="AO4">
        <v>32.590000000000003</v>
      </c>
      <c r="AP4">
        <v>0</v>
      </c>
      <c r="AQ4">
        <v>0</v>
      </c>
      <c r="AR4">
        <v>0</v>
      </c>
      <c r="AS4">
        <v>4.83</v>
      </c>
      <c r="AT4">
        <v>24.07</v>
      </c>
      <c r="AU4">
        <v>84.19</v>
      </c>
      <c r="AV4">
        <v>0</v>
      </c>
      <c r="AW4">
        <v>3.86</v>
      </c>
      <c r="AX4">
        <v>38.630000000000003</v>
      </c>
      <c r="AY4">
        <v>90.78</v>
      </c>
      <c r="AZ4">
        <v>96.57</v>
      </c>
      <c r="BA4">
        <v>12.44</v>
      </c>
      <c r="BB4">
        <v>0</v>
      </c>
      <c r="BC4">
        <v>48.28</v>
      </c>
      <c r="BD4">
        <v>241.42</v>
      </c>
      <c r="BE4">
        <v>0</v>
      </c>
      <c r="BF4">
        <v>125.54</v>
      </c>
      <c r="BG4">
        <v>38.630000000000003</v>
      </c>
      <c r="BH4">
        <v>21.25</v>
      </c>
      <c r="BI4">
        <v>0</v>
      </c>
      <c r="BJ4">
        <v>0</v>
      </c>
      <c r="BK4">
        <v>24.14</v>
      </c>
      <c r="BL4">
        <v>24.68</v>
      </c>
      <c r="BM4">
        <v>32</v>
      </c>
      <c r="BN4">
        <v>96.57</v>
      </c>
      <c r="BO4">
        <v>15.76</v>
      </c>
      <c r="BP4">
        <v>0</v>
      </c>
      <c r="BQ4">
        <v>0</v>
      </c>
      <c r="BR4">
        <v>0</v>
      </c>
      <c r="BS4">
        <v>32</v>
      </c>
    </row>
    <row r="5" spans="1:71">
      <c r="A5" t="s">
        <v>235</v>
      </c>
      <c r="B5" t="s">
        <v>227</v>
      </c>
      <c r="C5" t="s">
        <v>229</v>
      </c>
      <c r="G5" t="s">
        <v>47</v>
      </c>
      <c r="H5" s="74">
        <v>632.5</v>
      </c>
      <c r="I5" s="47">
        <v>275.15999999999997</v>
      </c>
      <c r="J5" s="47">
        <v>497.88</v>
      </c>
      <c r="K5" s="47">
        <v>161.46</v>
      </c>
      <c r="L5" s="47">
        <v>10.62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11.72</v>
      </c>
      <c r="Z5">
        <v>28.01</v>
      </c>
      <c r="AA5">
        <v>164.41</v>
      </c>
      <c r="AB5">
        <v>67.599999999999994</v>
      </c>
      <c r="AC5">
        <v>37.299999999999997</v>
      </c>
      <c r="AD5">
        <v>48.28</v>
      </c>
      <c r="AE5">
        <v>37.299999999999997</v>
      </c>
      <c r="AF5">
        <v>0</v>
      </c>
      <c r="AG5">
        <v>0</v>
      </c>
      <c r="AH5">
        <v>0</v>
      </c>
      <c r="AI5">
        <v>37.299999999999997</v>
      </c>
      <c r="AJ5">
        <v>12.44</v>
      </c>
      <c r="AK5">
        <v>8.69</v>
      </c>
      <c r="AL5">
        <v>1.93</v>
      </c>
      <c r="AM5">
        <v>97.78</v>
      </c>
      <c r="AN5">
        <v>0.63</v>
      </c>
      <c r="AO5">
        <v>32.590000000000003</v>
      </c>
      <c r="AP5">
        <v>0</v>
      </c>
      <c r="AQ5">
        <v>0</v>
      </c>
      <c r="AR5">
        <v>0</v>
      </c>
      <c r="AS5">
        <v>4.83</v>
      </c>
      <c r="AT5">
        <v>24.07</v>
      </c>
      <c r="AU5">
        <v>84.19</v>
      </c>
      <c r="AV5">
        <v>0</v>
      </c>
      <c r="AW5">
        <v>3.86</v>
      </c>
      <c r="AX5">
        <v>38.630000000000003</v>
      </c>
      <c r="AY5">
        <v>90.78</v>
      </c>
      <c r="AZ5">
        <v>96.57</v>
      </c>
      <c r="BA5">
        <v>12.44</v>
      </c>
      <c r="BB5">
        <v>0</v>
      </c>
      <c r="BC5">
        <v>48.28</v>
      </c>
      <c r="BD5">
        <v>241.42</v>
      </c>
      <c r="BE5">
        <v>0</v>
      </c>
      <c r="BF5">
        <v>125.54</v>
      </c>
      <c r="BG5">
        <v>38.630000000000003</v>
      </c>
      <c r="BH5">
        <v>21.25</v>
      </c>
      <c r="BI5">
        <v>0</v>
      </c>
      <c r="BJ5">
        <v>0</v>
      </c>
      <c r="BK5">
        <v>24.14</v>
      </c>
      <c r="BL5">
        <v>24.68</v>
      </c>
      <c r="BM5">
        <v>32</v>
      </c>
      <c r="BN5">
        <v>96.57</v>
      </c>
      <c r="BO5">
        <v>15.76</v>
      </c>
      <c r="BP5">
        <v>0</v>
      </c>
      <c r="BQ5">
        <v>0</v>
      </c>
      <c r="BR5">
        <v>0</v>
      </c>
      <c r="BS5">
        <v>32</v>
      </c>
    </row>
    <row r="6" spans="1:71">
      <c r="A6" t="s">
        <v>236</v>
      </c>
      <c r="B6" t="s">
        <v>258</v>
      </c>
      <c r="C6" t="s">
        <v>230</v>
      </c>
      <c r="G6" t="s">
        <v>48</v>
      </c>
      <c r="H6" s="74">
        <v>632.5</v>
      </c>
      <c r="I6" s="47">
        <v>275.15999999999997</v>
      </c>
      <c r="J6" s="47">
        <v>497.88</v>
      </c>
      <c r="K6" s="47">
        <v>161.46</v>
      </c>
      <c r="L6" s="47">
        <v>10.62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11.72</v>
      </c>
      <c r="Z6">
        <v>28.01</v>
      </c>
      <c r="AA6">
        <v>164.41</v>
      </c>
      <c r="AB6">
        <v>67.599999999999994</v>
      </c>
      <c r="AC6">
        <v>37.299999999999997</v>
      </c>
      <c r="AD6">
        <v>48.28</v>
      </c>
      <c r="AE6">
        <v>37.299999999999997</v>
      </c>
      <c r="AF6">
        <v>0</v>
      </c>
      <c r="AG6">
        <v>0</v>
      </c>
      <c r="AH6">
        <v>0</v>
      </c>
      <c r="AI6">
        <v>37.299999999999997</v>
      </c>
      <c r="AJ6">
        <v>12.44</v>
      </c>
      <c r="AK6">
        <v>8.69</v>
      </c>
      <c r="AL6">
        <v>1.93</v>
      </c>
      <c r="AM6">
        <v>97.78</v>
      </c>
      <c r="AN6">
        <v>0.63</v>
      </c>
      <c r="AO6">
        <v>32.590000000000003</v>
      </c>
      <c r="AP6">
        <v>0</v>
      </c>
      <c r="AQ6">
        <v>0</v>
      </c>
      <c r="AR6">
        <v>0</v>
      </c>
      <c r="AS6">
        <v>4.83</v>
      </c>
      <c r="AT6">
        <v>24.07</v>
      </c>
      <c r="AU6">
        <v>84.19</v>
      </c>
      <c r="AV6">
        <v>0</v>
      </c>
      <c r="AW6">
        <v>3.86</v>
      </c>
      <c r="AX6">
        <v>38.630000000000003</v>
      </c>
      <c r="AY6">
        <v>90.78</v>
      </c>
      <c r="AZ6">
        <v>96.57</v>
      </c>
      <c r="BA6">
        <v>12.44</v>
      </c>
      <c r="BB6">
        <v>0</v>
      </c>
      <c r="BC6">
        <v>48.28</v>
      </c>
      <c r="BD6">
        <v>241.42</v>
      </c>
      <c r="BE6">
        <v>0</v>
      </c>
      <c r="BF6">
        <v>125.54</v>
      </c>
      <c r="BG6">
        <v>38.630000000000003</v>
      </c>
      <c r="BH6">
        <v>21.25</v>
      </c>
      <c r="BI6">
        <v>0</v>
      </c>
      <c r="BJ6">
        <v>0</v>
      </c>
      <c r="BK6">
        <v>24.14</v>
      </c>
      <c r="BL6">
        <v>24.68</v>
      </c>
      <c r="BM6">
        <v>32</v>
      </c>
      <c r="BN6">
        <v>96.57</v>
      </c>
      <c r="BO6">
        <v>15.76</v>
      </c>
      <c r="BP6">
        <v>0</v>
      </c>
      <c r="BQ6">
        <v>0</v>
      </c>
      <c r="BR6">
        <v>0</v>
      </c>
      <c r="BS6">
        <v>32</v>
      </c>
    </row>
    <row r="7" spans="1:71">
      <c r="A7" t="s">
        <v>237</v>
      </c>
      <c r="B7" t="s">
        <v>280</v>
      </c>
      <c r="C7" t="s">
        <v>259</v>
      </c>
      <c r="G7" t="s">
        <v>49</v>
      </c>
      <c r="H7" s="74">
        <v>506.90999999999991</v>
      </c>
      <c r="I7" s="47">
        <v>275.15999999999997</v>
      </c>
      <c r="J7" s="47">
        <v>497.88</v>
      </c>
      <c r="K7" s="47">
        <v>161.46</v>
      </c>
      <c r="L7" s="47">
        <v>10.62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11.72</v>
      </c>
      <c r="Z7">
        <v>28.01</v>
      </c>
      <c r="AA7">
        <v>164.41</v>
      </c>
      <c r="AB7">
        <v>67.599999999999994</v>
      </c>
      <c r="AC7">
        <v>37.299999999999997</v>
      </c>
      <c r="AD7">
        <v>48.28</v>
      </c>
      <c r="AE7">
        <v>37.299999999999997</v>
      </c>
      <c r="AF7">
        <v>0</v>
      </c>
      <c r="AG7">
        <v>0</v>
      </c>
      <c r="AH7">
        <v>0</v>
      </c>
      <c r="AI7">
        <v>37.299999999999997</v>
      </c>
      <c r="AJ7">
        <v>12.44</v>
      </c>
      <c r="AK7">
        <v>8.69</v>
      </c>
      <c r="AL7">
        <v>1.93</v>
      </c>
      <c r="AM7">
        <v>97.78</v>
      </c>
      <c r="AN7">
        <v>0.57999999999999996</v>
      </c>
      <c r="AO7">
        <v>32.590000000000003</v>
      </c>
      <c r="AP7">
        <v>0</v>
      </c>
      <c r="AQ7">
        <v>0</v>
      </c>
      <c r="AR7">
        <v>0</v>
      </c>
      <c r="AS7">
        <v>4.83</v>
      </c>
      <c r="AT7">
        <v>24.07</v>
      </c>
      <c r="AU7">
        <v>84.19</v>
      </c>
      <c r="AV7">
        <v>0</v>
      </c>
      <c r="AW7">
        <v>3.86</v>
      </c>
      <c r="AX7">
        <v>38.630000000000003</v>
      </c>
      <c r="AY7">
        <v>90.78</v>
      </c>
      <c r="AZ7">
        <v>96.57</v>
      </c>
      <c r="BA7">
        <v>12.44</v>
      </c>
      <c r="BB7">
        <v>0</v>
      </c>
      <c r="BC7">
        <v>48.28</v>
      </c>
      <c r="BD7">
        <v>241.42</v>
      </c>
      <c r="BE7">
        <v>0</v>
      </c>
      <c r="BF7">
        <v>0</v>
      </c>
      <c r="BG7">
        <v>38.630000000000003</v>
      </c>
      <c r="BH7">
        <v>21.25</v>
      </c>
      <c r="BI7">
        <v>0</v>
      </c>
      <c r="BJ7">
        <v>0</v>
      </c>
      <c r="BK7">
        <v>24.14</v>
      </c>
      <c r="BL7">
        <v>24.68</v>
      </c>
      <c r="BM7">
        <v>32</v>
      </c>
      <c r="BN7">
        <v>96.57</v>
      </c>
      <c r="BO7">
        <v>15.76</v>
      </c>
      <c r="BP7">
        <v>0</v>
      </c>
      <c r="BQ7">
        <v>0</v>
      </c>
      <c r="BR7">
        <v>0</v>
      </c>
      <c r="BS7">
        <v>32</v>
      </c>
    </row>
    <row r="8" spans="1:71">
      <c r="A8" t="s">
        <v>238</v>
      </c>
      <c r="B8" t="s">
        <v>315</v>
      </c>
      <c r="C8" t="s">
        <v>231</v>
      </c>
      <c r="G8" t="s">
        <v>50</v>
      </c>
      <c r="H8" s="74">
        <v>506.90999999999991</v>
      </c>
      <c r="I8" s="47">
        <v>275.15999999999997</v>
      </c>
      <c r="J8" s="47">
        <v>497.88</v>
      </c>
      <c r="K8" s="47">
        <v>161.46</v>
      </c>
      <c r="L8" s="47">
        <v>10.62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11.72</v>
      </c>
      <c r="Z8">
        <v>28.01</v>
      </c>
      <c r="AA8">
        <v>164.41</v>
      </c>
      <c r="AB8">
        <v>67.599999999999994</v>
      </c>
      <c r="AC8">
        <v>37.299999999999997</v>
      </c>
      <c r="AD8">
        <v>48.28</v>
      </c>
      <c r="AE8">
        <v>37.299999999999997</v>
      </c>
      <c r="AF8">
        <v>0</v>
      </c>
      <c r="AG8">
        <v>0</v>
      </c>
      <c r="AH8">
        <v>0</v>
      </c>
      <c r="AI8">
        <v>37.299999999999997</v>
      </c>
      <c r="AJ8">
        <v>12.44</v>
      </c>
      <c r="AK8">
        <v>8.69</v>
      </c>
      <c r="AL8">
        <v>1.93</v>
      </c>
      <c r="AM8">
        <v>97.78</v>
      </c>
      <c r="AN8">
        <v>0.57999999999999996</v>
      </c>
      <c r="AO8">
        <v>32.590000000000003</v>
      </c>
      <c r="AP8">
        <v>0</v>
      </c>
      <c r="AQ8">
        <v>0</v>
      </c>
      <c r="AR8">
        <v>0</v>
      </c>
      <c r="AS8">
        <v>4.83</v>
      </c>
      <c r="AT8">
        <v>24.07</v>
      </c>
      <c r="AU8">
        <v>84.19</v>
      </c>
      <c r="AV8">
        <v>0</v>
      </c>
      <c r="AW8">
        <v>3.86</v>
      </c>
      <c r="AX8">
        <v>38.630000000000003</v>
      </c>
      <c r="AY8">
        <v>90.78</v>
      </c>
      <c r="AZ8">
        <v>96.57</v>
      </c>
      <c r="BA8">
        <v>12.44</v>
      </c>
      <c r="BB8">
        <v>0</v>
      </c>
      <c r="BC8">
        <v>48.28</v>
      </c>
      <c r="BD8">
        <v>241.42</v>
      </c>
      <c r="BE8">
        <v>0</v>
      </c>
      <c r="BF8">
        <v>0</v>
      </c>
      <c r="BG8">
        <v>38.630000000000003</v>
      </c>
      <c r="BH8">
        <v>21.25</v>
      </c>
      <c r="BI8">
        <v>0</v>
      </c>
      <c r="BJ8">
        <v>0</v>
      </c>
      <c r="BK8">
        <v>24.14</v>
      </c>
      <c r="BL8">
        <v>24.68</v>
      </c>
      <c r="BM8">
        <v>32</v>
      </c>
      <c r="BN8">
        <v>96.57</v>
      </c>
      <c r="BO8">
        <v>15.76</v>
      </c>
      <c r="BP8">
        <v>0</v>
      </c>
      <c r="BQ8">
        <v>0</v>
      </c>
      <c r="BR8">
        <v>0</v>
      </c>
      <c r="BS8">
        <v>32</v>
      </c>
    </row>
    <row r="9" spans="1:71">
      <c r="A9" t="s">
        <v>239</v>
      </c>
      <c r="B9" t="s">
        <v>335</v>
      </c>
      <c r="C9" t="s">
        <v>232</v>
      </c>
      <c r="G9" t="s">
        <v>51</v>
      </c>
      <c r="H9" s="74">
        <v>506.90999999999991</v>
      </c>
      <c r="I9" s="47">
        <v>275.15999999999997</v>
      </c>
      <c r="J9" s="47">
        <v>497.88</v>
      </c>
      <c r="K9" s="47">
        <v>161.46</v>
      </c>
      <c r="L9" s="47">
        <v>10.62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11.72</v>
      </c>
      <c r="Z9">
        <v>28.01</v>
      </c>
      <c r="AA9">
        <v>164.41</v>
      </c>
      <c r="AB9">
        <v>67.599999999999994</v>
      </c>
      <c r="AC9">
        <v>37.299999999999997</v>
      </c>
      <c r="AD9">
        <v>48.28</v>
      </c>
      <c r="AE9">
        <v>37.299999999999997</v>
      </c>
      <c r="AF9">
        <v>0</v>
      </c>
      <c r="AG9">
        <v>0</v>
      </c>
      <c r="AH9">
        <v>0</v>
      </c>
      <c r="AI9">
        <v>37.299999999999997</v>
      </c>
      <c r="AJ9">
        <v>12.44</v>
      </c>
      <c r="AK9">
        <v>8.69</v>
      </c>
      <c r="AL9">
        <v>1.93</v>
      </c>
      <c r="AM9">
        <v>97.78</v>
      </c>
      <c r="AN9">
        <v>0.57999999999999996</v>
      </c>
      <c r="AO9">
        <v>32.590000000000003</v>
      </c>
      <c r="AP9">
        <v>0</v>
      </c>
      <c r="AQ9">
        <v>0</v>
      </c>
      <c r="AR9">
        <v>0</v>
      </c>
      <c r="AS9">
        <v>4.83</v>
      </c>
      <c r="AT9">
        <v>24.07</v>
      </c>
      <c r="AU9">
        <v>84.19</v>
      </c>
      <c r="AV9">
        <v>0</v>
      </c>
      <c r="AW9">
        <v>3.86</v>
      </c>
      <c r="AX9">
        <v>38.630000000000003</v>
      </c>
      <c r="AY9">
        <v>90.78</v>
      </c>
      <c r="AZ9">
        <v>96.57</v>
      </c>
      <c r="BA9">
        <v>12.44</v>
      </c>
      <c r="BB9">
        <v>0</v>
      </c>
      <c r="BC9">
        <v>48.28</v>
      </c>
      <c r="BD9">
        <v>241.42</v>
      </c>
      <c r="BE9">
        <v>0</v>
      </c>
      <c r="BF9">
        <v>0</v>
      </c>
      <c r="BG9">
        <v>38.630000000000003</v>
      </c>
      <c r="BH9">
        <v>21.25</v>
      </c>
      <c r="BI9">
        <v>0</v>
      </c>
      <c r="BJ9">
        <v>0</v>
      </c>
      <c r="BK9">
        <v>24.14</v>
      </c>
      <c r="BL9">
        <v>24.68</v>
      </c>
      <c r="BM9">
        <v>32</v>
      </c>
      <c r="BN9">
        <v>96.57</v>
      </c>
      <c r="BO9">
        <v>15.76</v>
      </c>
      <c r="BP9">
        <v>0</v>
      </c>
      <c r="BQ9">
        <v>0</v>
      </c>
      <c r="BR9">
        <v>0</v>
      </c>
      <c r="BS9">
        <v>32</v>
      </c>
    </row>
    <row r="10" spans="1:71">
      <c r="A10" t="s">
        <v>260</v>
      </c>
      <c r="C10" t="s">
        <v>233</v>
      </c>
      <c r="G10" t="s">
        <v>52</v>
      </c>
      <c r="H10" s="74">
        <v>506.90999999999991</v>
      </c>
      <c r="I10" s="47">
        <v>275.15999999999997</v>
      </c>
      <c r="J10" s="47">
        <v>497.88</v>
      </c>
      <c r="K10" s="47">
        <v>161.46</v>
      </c>
      <c r="L10" s="47">
        <v>10.62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11.72</v>
      </c>
      <c r="Z10">
        <v>28.01</v>
      </c>
      <c r="AA10">
        <v>164.41</v>
      </c>
      <c r="AB10">
        <v>67.599999999999994</v>
      </c>
      <c r="AC10">
        <v>37.299999999999997</v>
      </c>
      <c r="AD10">
        <v>48.28</v>
      </c>
      <c r="AE10">
        <v>37.299999999999997</v>
      </c>
      <c r="AF10">
        <v>0</v>
      </c>
      <c r="AG10">
        <v>0</v>
      </c>
      <c r="AH10">
        <v>0</v>
      </c>
      <c r="AI10">
        <v>37.299999999999997</v>
      </c>
      <c r="AJ10">
        <v>12.44</v>
      </c>
      <c r="AK10">
        <v>8.69</v>
      </c>
      <c r="AL10">
        <v>1.93</v>
      </c>
      <c r="AM10">
        <v>97.78</v>
      </c>
      <c r="AN10">
        <v>0.57999999999999996</v>
      </c>
      <c r="AO10">
        <v>32.590000000000003</v>
      </c>
      <c r="AP10">
        <v>0</v>
      </c>
      <c r="AQ10">
        <v>0</v>
      </c>
      <c r="AR10">
        <v>0</v>
      </c>
      <c r="AS10">
        <v>4.83</v>
      </c>
      <c r="AT10">
        <v>24.07</v>
      </c>
      <c r="AU10">
        <v>84.19</v>
      </c>
      <c r="AV10">
        <v>0</v>
      </c>
      <c r="AW10">
        <v>3.86</v>
      </c>
      <c r="AX10">
        <v>38.630000000000003</v>
      </c>
      <c r="AY10">
        <v>90.78</v>
      </c>
      <c r="AZ10">
        <v>96.57</v>
      </c>
      <c r="BA10">
        <v>12.44</v>
      </c>
      <c r="BB10">
        <v>0</v>
      </c>
      <c r="BC10">
        <v>48.28</v>
      </c>
      <c r="BD10">
        <v>241.42</v>
      </c>
      <c r="BE10">
        <v>0</v>
      </c>
      <c r="BF10">
        <v>0</v>
      </c>
      <c r="BG10">
        <v>38.630000000000003</v>
      </c>
      <c r="BH10">
        <v>21.25</v>
      </c>
      <c r="BI10">
        <v>0</v>
      </c>
      <c r="BJ10">
        <v>0</v>
      </c>
      <c r="BK10">
        <v>24.14</v>
      </c>
      <c r="BL10">
        <v>24.68</v>
      </c>
      <c r="BM10">
        <v>32</v>
      </c>
      <c r="BN10">
        <v>96.57</v>
      </c>
      <c r="BO10">
        <v>15.76</v>
      </c>
      <c r="BP10">
        <v>0</v>
      </c>
      <c r="BQ10">
        <v>0</v>
      </c>
      <c r="BR10">
        <v>0</v>
      </c>
      <c r="BS10">
        <v>32</v>
      </c>
    </row>
    <row r="11" spans="1:71">
      <c r="A11" t="s">
        <v>240</v>
      </c>
      <c r="C11" t="s">
        <v>316</v>
      </c>
      <c r="G11" t="s">
        <v>53</v>
      </c>
      <c r="H11" s="74">
        <v>506.90999999999991</v>
      </c>
      <c r="I11" s="47">
        <v>275.15999999999997</v>
      </c>
      <c r="J11" s="47">
        <v>497.88</v>
      </c>
      <c r="K11" s="47">
        <v>161.46</v>
      </c>
      <c r="L11" s="47">
        <v>10.62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11.72</v>
      </c>
      <c r="Z11">
        <v>28.01</v>
      </c>
      <c r="AA11">
        <v>164.41</v>
      </c>
      <c r="AB11">
        <v>67.599999999999994</v>
      </c>
      <c r="AC11">
        <v>37.299999999999997</v>
      </c>
      <c r="AD11">
        <v>48.28</v>
      </c>
      <c r="AE11">
        <v>37.299999999999997</v>
      </c>
      <c r="AF11">
        <v>0</v>
      </c>
      <c r="AG11">
        <v>0</v>
      </c>
      <c r="AH11">
        <v>0</v>
      </c>
      <c r="AI11">
        <v>37.299999999999997</v>
      </c>
      <c r="AJ11">
        <v>12.44</v>
      </c>
      <c r="AK11">
        <v>8.69</v>
      </c>
      <c r="AL11">
        <v>1.93</v>
      </c>
      <c r="AM11">
        <v>97.78</v>
      </c>
      <c r="AN11">
        <v>0.57999999999999996</v>
      </c>
      <c r="AO11">
        <v>32.590000000000003</v>
      </c>
      <c r="AP11">
        <v>0</v>
      </c>
      <c r="AQ11">
        <v>0</v>
      </c>
      <c r="AR11">
        <v>0</v>
      </c>
      <c r="AS11">
        <v>4.83</v>
      </c>
      <c r="AT11">
        <v>24.07</v>
      </c>
      <c r="AU11">
        <v>84.19</v>
      </c>
      <c r="AV11">
        <v>0</v>
      </c>
      <c r="AW11">
        <v>3.86</v>
      </c>
      <c r="AX11">
        <v>38.630000000000003</v>
      </c>
      <c r="AY11">
        <v>90.78</v>
      </c>
      <c r="AZ11">
        <v>96.57</v>
      </c>
      <c r="BA11">
        <v>12.44</v>
      </c>
      <c r="BB11">
        <v>0</v>
      </c>
      <c r="BC11">
        <v>48.28</v>
      </c>
      <c r="BD11">
        <v>241.42</v>
      </c>
      <c r="BE11">
        <v>0</v>
      </c>
      <c r="BF11">
        <v>0</v>
      </c>
      <c r="BG11">
        <v>38.630000000000003</v>
      </c>
      <c r="BH11">
        <v>21.25</v>
      </c>
      <c r="BI11">
        <v>0</v>
      </c>
      <c r="BJ11">
        <v>0</v>
      </c>
      <c r="BK11">
        <v>24.14</v>
      </c>
      <c r="BL11">
        <v>24.68</v>
      </c>
      <c r="BM11">
        <v>26.9071</v>
      </c>
      <c r="BN11">
        <v>96.57</v>
      </c>
      <c r="BO11">
        <v>15.76</v>
      </c>
      <c r="BP11">
        <v>0</v>
      </c>
      <c r="BQ11">
        <v>0</v>
      </c>
      <c r="BR11">
        <v>0</v>
      </c>
      <c r="BS11">
        <v>26.9071</v>
      </c>
    </row>
    <row r="12" spans="1:71">
      <c r="A12" t="s">
        <v>241</v>
      </c>
      <c r="C12" t="s">
        <v>336</v>
      </c>
      <c r="G12" t="s">
        <v>54</v>
      </c>
      <c r="H12" s="74">
        <v>506.90999999999991</v>
      </c>
      <c r="I12" s="47">
        <v>275.15999999999997</v>
      </c>
      <c r="J12" s="47">
        <v>497.88</v>
      </c>
      <c r="K12" s="47">
        <v>161.46</v>
      </c>
      <c r="L12" s="47">
        <v>10.62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11.72</v>
      </c>
      <c r="Z12">
        <v>28.01</v>
      </c>
      <c r="AA12">
        <v>164.41</v>
      </c>
      <c r="AB12">
        <v>67.599999999999994</v>
      </c>
      <c r="AC12">
        <v>37.299999999999997</v>
      </c>
      <c r="AD12">
        <v>48.28</v>
      </c>
      <c r="AE12">
        <v>37.299999999999997</v>
      </c>
      <c r="AF12">
        <v>0</v>
      </c>
      <c r="AG12">
        <v>0</v>
      </c>
      <c r="AH12">
        <v>0</v>
      </c>
      <c r="AI12">
        <v>37.299999999999997</v>
      </c>
      <c r="AJ12">
        <v>12.44</v>
      </c>
      <c r="AK12">
        <v>8.69</v>
      </c>
      <c r="AL12">
        <v>1.93</v>
      </c>
      <c r="AM12">
        <v>97.78</v>
      </c>
      <c r="AN12">
        <v>0.57999999999999996</v>
      </c>
      <c r="AO12">
        <v>32.590000000000003</v>
      </c>
      <c r="AP12">
        <v>0</v>
      </c>
      <c r="AQ12">
        <v>0</v>
      </c>
      <c r="AR12">
        <v>0</v>
      </c>
      <c r="AS12">
        <v>4.83</v>
      </c>
      <c r="AT12">
        <v>24.07</v>
      </c>
      <c r="AU12">
        <v>84.19</v>
      </c>
      <c r="AV12">
        <v>0</v>
      </c>
      <c r="AW12">
        <v>3.86</v>
      </c>
      <c r="AX12">
        <v>38.630000000000003</v>
      </c>
      <c r="AY12">
        <v>90.78</v>
      </c>
      <c r="AZ12">
        <v>96.57</v>
      </c>
      <c r="BA12">
        <v>12.44</v>
      </c>
      <c r="BB12">
        <v>0</v>
      </c>
      <c r="BC12">
        <v>48.28</v>
      </c>
      <c r="BD12">
        <v>241.42</v>
      </c>
      <c r="BE12">
        <v>0</v>
      </c>
      <c r="BF12">
        <v>0</v>
      </c>
      <c r="BG12">
        <v>38.630000000000003</v>
      </c>
      <c r="BH12">
        <v>21.25</v>
      </c>
      <c r="BI12">
        <v>0</v>
      </c>
      <c r="BJ12">
        <v>0</v>
      </c>
      <c r="BK12">
        <v>24.14</v>
      </c>
      <c r="BL12">
        <v>24.68</v>
      </c>
      <c r="BM12">
        <v>26.9071</v>
      </c>
      <c r="BN12">
        <v>96.57</v>
      </c>
      <c r="BO12">
        <v>15.76</v>
      </c>
      <c r="BP12">
        <v>0</v>
      </c>
      <c r="BQ12">
        <v>0</v>
      </c>
      <c r="BR12">
        <v>0</v>
      </c>
      <c r="BS12">
        <v>26.9071</v>
      </c>
    </row>
    <row r="13" spans="1:71">
      <c r="A13" t="s">
        <v>242</v>
      </c>
      <c r="G13" t="s">
        <v>55</v>
      </c>
      <c r="H13" s="74">
        <v>506.90999999999991</v>
      </c>
      <c r="I13" s="47">
        <v>275.15999999999997</v>
      </c>
      <c r="J13" s="47">
        <v>497.88</v>
      </c>
      <c r="K13" s="47">
        <v>161.46</v>
      </c>
      <c r="L13" s="47">
        <v>10.62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11.72</v>
      </c>
      <c r="Z13">
        <v>28.01</v>
      </c>
      <c r="AA13">
        <v>164.41</v>
      </c>
      <c r="AB13">
        <v>67.599999999999994</v>
      </c>
      <c r="AC13">
        <v>37.299999999999997</v>
      </c>
      <c r="AD13">
        <v>48.28</v>
      </c>
      <c r="AE13">
        <v>37.299999999999997</v>
      </c>
      <c r="AF13">
        <v>0</v>
      </c>
      <c r="AG13">
        <v>0</v>
      </c>
      <c r="AH13">
        <v>0</v>
      </c>
      <c r="AI13">
        <v>37.299999999999997</v>
      </c>
      <c r="AJ13">
        <v>12.44</v>
      </c>
      <c r="AK13">
        <v>8.69</v>
      </c>
      <c r="AL13">
        <v>1.93</v>
      </c>
      <c r="AM13">
        <v>97.78</v>
      </c>
      <c r="AN13">
        <v>0.57999999999999996</v>
      </c>
      <c r="AO13">
        <v>32.590000000000003</v>
      </c>
      <c r="AP13">
        <v>0</v>
      </c>
      <c r="AQ13">
        <v>0</v>
      </c>
      <c r="AR13">
        <v>0</v>
      </c>
      <c r="AS13">
        <v>4.83</v>
      </c>
      <c r="AT13">
        <v>24.07</v>
      </c>
      <c r="AU13">
        <v>84.19</v>
      </c>
      <c r="AV13">
        <v>0</v>
      </c>
      <c r="AW13">
        <v>3.86</v>
      </c>
      <c r="AX13">
        <v>38.630000000000003</v>
      </c>
      <c r="AY13">
        <v>90.78</v>
      </c>
      <c r="AZ13">
        <v>96.57</v>
      </c>
      <c r="BA13">
        <v>12.44</v>
      </c>
      <c r="BB13">
        <v>0</v>
      </c>
      <c r="BC13">
        <v>48.28</v>
      </c>
      <c r="BD13">
        <v>241.42</v>
      </c>
      <c r="BE13">
        <v>0</v>
      </c>
      <c r="BF13">
        <v>0</v>
      </c>
      <c r="BG13">
        <v>38.630000000000003</v>
      </c>
      <c r="BH13">
        <v>21.25</v>
      </c>
      <c r="BI13">
        <v>0</v>
      </c>
      <c r="BJ13">
        <v>0</v>
      </c>
      <c r="BK13">
        <v>24.14</v>
      </c>
      <c r="BL13">
        <v>24.68</v>
      </c>
      <c r="BM13">
        <v>26.9071</v>
      </c>
      <c r="BN13">
        <v>96.57</v>
      </c>
      <c r="BO13">
        <v>15.76</v>
      </c>
      <c r="BP13">
        <v>0</v>
      </c>
      <c r="BQ13">
        <v>0</v>
      </c>
      <c r="BR13">
        <v>0</v>
      </c>
      <c r="BS13">
        <v>26.9071</v>
      </c>
    </row>
    <row r="14" spans="1:71">
      <c r="A14" t="s">
        <v>243</v>
      </c>
      <c r="G14" t="s">
        <v>56</v>
      </c>
      <c r="H14" s="74">
        <v>506.90999999999991</v>
      </c>
      <c r="I14" s="47">
        <v>275.15999999999997</v>
      </c>
      <c r="J14" s="47">
        <v>497.88</v>
      </c>
      <c r="K14" s="47">
        <v>161.46</v>
      </c>
      <c r="L14" s="47">
        <v>10.62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11.72</v>
      </c>
      <c r="Z14">
        <v>28.01</v>
      </c>
      <c r="AA14">
        <v>164.41</v>
      </c>
      <c r="AB14">
        <v>67.599999999999994</v>
      </c>
      <c r="AC14">
        <v>37.299999999999997</v>
      </c>
      <c r="AD14">
        <v>48.28</v>
      </c>
      <c r="AE14">
        <v>37.299999999999997</v>
      </c>
      <c r="AF14">
        <v>0</v>
      </c>
      <c r="AG14">
        <v>0</v>
      </c>
      <c r="AH14">
        <v>0</v>
      </c>
      <c r="AI14">
        <v>37.299999999999997</v>
      </c>
      <c r="AJ14">
        <v>12.44</v>
      </c>
      <c r="AK14">
        <v>8.69</v>
      </c>
      <c r="AL14">
        <v>1.93</v>
      </c>
      <c r="AM14">
        <v>97.78</v>
      </c>
      <c r="AN14">
        <v>0.57999999999999996</v>
      </c>
      <c r="AO14">
        <v>32.590000000000003</v>
      </c>
      <c r="AP14">
        <v>0</v>
      </c>
      <c r="AQ14">
        <v>0</v>
      </c>
      <c r="AR14">
        <v>0</v>
      </c>
      <c r="AS14">
        <v>4.83</v>
      </c>
      <c r="AT14">
        <v>24.07</v>
      </c>
      <c r="AU14">
        <v>84.19</v>
      </c>
      <c r="AV14">
        <v>0</v>
      </c>
      <c r="AW14">
        <v>3.86</v>
      </c>
      <c r="AX14">
        <v>38.630000000000003</v>
      </c>
      <c r="AY14">
        <v>90.78</v>
      </c>
      <c r="AZ14">
        <v>96.57</v>
      </c>
      <c r="BA14">
        <v>12.44</v>
      </c>
      <c r="BB14">
        <v>0</v>
      </c>
      <c r="BC14">
        <v>48.28</v>
      </c>
      <c r="BD14">
        <v>241.42</v>
      </c>
      <c r="BE14">
        <v>0</v>
      </c>
      <c r="BF14">
        <v>0</v>
      </c>
      <c r="BG14">
        <v>38.630000000000003</v>
      </c>
      <c r="BH14">
        <v>21.25</v>
      </c>
      <c r="BI14">
        <v>0</v>
      </c>
      <c r="BJ14">
        <v>0</v>
      </c>
      <c r="BK14">
        <v>24.14</v>
      </c>
      <c r="BL14">
        <v>24.68</v>
      </c>
      <c r="BM14">
        <v>26.9071</v>
      </c>
      <c r="BN14">
        <v>96.57</v>
      </c>
      <c r="BO14">
        <v>15.76</v>
      </c>
      <c r="BP14">
        <v>0</v>
      </c>
      <c r="BQ14">
        <v>0</v>
      </c>
      <c r="BR14">
        <v>0</v>
      </c>
      <c r="BS14">
        <v>26.9071</v>
      </c>
    </row>
    <row r="15" spans="1:71">
      <c r="A15" t="s">
        <v>244</v>
      </c>
      <c r="G15" t="s">
        <v>57</v>
      </c>
      <c r="H15" s="74">
        <v>468.27999999999992</v>
      </c>
      <c r="I15" s="47">
        <v>275.15999999999997</v>
      </c>
      <c r="J15" s="47">
        <v>497.43</v>
      </c>
      <c r="K15" s="47">
        <v>161.46</v>
      </c>
      <c r="L15" s="47">
        <v>10.62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11.72</v>
      </c>
      <c r="Z15">
        <v>28.01</v>
      </c>
      <c r="AA15">
        <v>164.41</v>
      </c>
      <c r="AB15">
        <v>67.599999999999994</v>
      </c>
      <c r="AC15">
        <v>37.299999999999997</v>
      </c>
      <c r="AD15">
        <v>48.28</v>
      </c>
      <c r="AE15">
        <v>37.299999999999997</v>
      </c>
      <c r="AF15">
        <v>0</v>
      </c>
      <c r="AG15">
        <v>0</v>
      </c>
      <c r="AH15">
        <v>0</v>
      </c>
      <c r="AI15">
        <v>37.299999999999997</v>
      </c>
      <c r="AJ15">
        <v>12.44</v>
      </c>
      <c r="AK15">
        <v>8.69</v>
      </c>
      <c r="AL15">
        <v>1.93</v>
      </c>
      <c r="AM15">
        <v>97.78</v>
      </c>
      <c r="AN15">
        <v>0.57999999999999996</v>
      </c>
      <c r="AO15">
        <v>32.590000000000003</v>
      </c>
      <c r="AP15">
        <v>0</v>
      </c>
      <c r="AQ15">
        <v>0</v>
      </c>
      <c r="AR15">
        <v>0</v>
      </c>
      <c r="AS15">
        <v>4.83</v>
      </c>
      <c r="AT15">
        <v>24.07</v>
      </c>
      <c r="AU15">
        <v>84.19</v>
      </c>
      <c r="AV15">
        <v>0</v>
      </c>
      <c r="AW15">
        <v>3.86</v>
      </c>
      <c r="AX15">
        <v>38.630000000000003</v>
      </c>
      <c r="AY15">
        <v>90.78</v>
      </c>
      <c r="AZ15">
        <v>96.57</v>
      </c>
      <c r="BA15">
        <v>12.44</v>
      </c>
      <c r="BB15">
        <v>0</v>
      </c>
      <c r="BC15">
        <v>48.28</v>
      </c>
      <c r="BD15">
        <v>241.42</v>
      </c>
      <c r="BE15">
        <v>0</v>
      </c>
      <c r="BF15">
        <v>0</v>
      </c>
      <c r="BG15">
        <v>0</v>
      </c>
      <c r="BH15">
        <v>21.25</v>
      </c>
      <c r="BI15">
        <v>0</v>
      </c>
      <c r="BJ15">
        <v>0</v>
      </c>
      <c r="BK15">
        <v>24.14</v>
      </c>
      <c r="BL15">
        <v>24.68</v>
      </c>
      <c r="BM15">
        <v>26.9071</v>
      </c>
      <c r="BN15">
        <v>96.57</v>
      </c>
      <c r="BO15">
        <v>15.31</v>
      </c>
      <c r="BP15">
        <v>0</v>
      </c>
      <c r="BQ15">
        <v>0</v>
      </c>
      <c r="BR15">
        <v>0</v>
      </c>
      <c r="BS15">
        <v>26.9071</v>
      </c>
    </row>
    <row r="16" spans="1:71">
      <c r="A16" t="s">
        <v>245</v>
      </c>
      <c r="G16" t="s">
        <v>58</v>
      </c>
      <c r="H16" s="74">
        <v>468.27999999999992</v>
      </c>
      <c r="I16" s="47">
        <v>275.15999999999997</v>
      </c>
      <c r="J16" s="47">
        <v>497.43</v>
      </c>
      <c r="K16" s="47">
        <v>161.46</v>
      </c>
      <c r="L16" s="47">
        <v>10.62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11.72</v>
      </c>
      <c r="Z16">
        <v>28.01</v>
      </c>
      <c r="AA16">
        <v>164.41</v>
      </c>
      <c r="AB16">
        <v>67.599999999999994</v>
      </c>
      <c r="AC16">
        <v>37.299999999999997</v>
      </c>
      <c r="AD16">
        <v>48.28</v>
      </c>
      <c r="AE16">
        <v>37.299999999999997</v>
      </c>
      <c r="AF16">
        <v>0</v>
      </c>
      <c r="AG16">
        <v>0</v>
      </c>
      <c r="AH16">
        <v>0</v>
      </c>
      <c r="AI16">
        <v>37.299999999999997</v>
      </c>
      <c r="AJ16">
        <v>12.44</v>
      </c>
      <c r="AK16">
        <v>8.69</v>
      </c>
      <c r="AL16">
        <v>1.93</v>
      </c>
      <c r="AM16">
        <v>97.78</v>
      </c>
      <c r="AN16">
        <v>0.57999999999999996</v>
      </c>
      <c r="AO16">
        <v>32.590000000000003</v>
      </c>
      <c r="AP16">
        <v>0</v>
      </c>
      <c r="AQ16">
        <v>0</v>
      </c>
      <c r="AR16">
        <v>0</v>
      </c>
      <c r="AS16">
        <v>4.83</v>
      </c>
      <c r="AT16">
        <v>24.07</v>
      </c>
      <c r="AU16">
        <v>84.19</v>
      </c>
      <c r="AV16">
        <v>0</v>
      </c>
      <c r="AW16">
        <v>3.86</v>
      </c>
      <c r="AX16">
        <v>38.630000000000003</v>
      </c>
      <c r="AY16">
        <v>90.78</v>
      </c>
      <c r="AZ16">
        <v>96.57</v>
      </c>
      <c r="BA16">
        <v>12.44</v>
      </c>
      <c r="BB16">
        <v>0</v>
      </c>
      <c r="BC16">
        <v>48.28</v>
      </c>
      <c r="BD16">
        <v>241.42</v>
      </c>
      <c r="BE16">
        <v>0</v>
      </c>
      <c r="BF16">
        <v>0</v>
      </c>
      <c r="BG16">
        <v>0</v>
      </c>
      <c r="BH16">
        <v>21.25</v>
      </c>
      <c r="BI16">
        <v>0</v>
      </c>
      <c r="BJ16">
        <v>0</v>
      </c>
      <c r="BK16">
        <v>24.14</v>
      </c>
      <c r="BL16">
        <v>24.68</v>
      </c>
      <c r="BM16">
        <v>26.9071</v>
      </c>
      <c r="BN16">
        <v>96.57</v>
      </c>
      <c r="BO16">
        <v>15.31</v>
      </c>
      <c r="BP16">
        <v>0</v>
      </c>
      <c r="BQ16">
        <v>0</v>
      </c>
      <c r="BR16">
        <v>0</v>
      </c>
      <c r="BS16">
        <v>26.9071</v>
      </c>
    </row>
    <row r="17" spans="1:71">
      <c r="A17" t="s">
        <v>246</v>
      </c>
      <c r="G17" t="s">
        <v>59</v>
      </c>
      <c r="H17" s="74">
        <v>468.27999999999992</v>
      </c>
      <c r="I17" s="47">
        <v>275.15999999999997</v>
      </c>
      <c r="J17" s="47">
        <v>497.43</v>
      </c>
      <c r="K17" s="47">
        <v>161.46</v>
      </c>
      <c r="L17" s="47">
        <v>10.62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621</v>
      </c>
      <c r="W17">
        <v>0</v>
      </c>
      <c r="X17">
        <v>0</v>
      </c>
      <c r="Y17">
        <v>11.72</v>
      </c>
      <c r="Z17">
        <v>28.01</v>
      </c>
      <c r="AA17">
        <v>164.41</v>
      </c>
      <c r="AB17">
        <v>67.599999999999994</v>
      </c>
      <c r="AC17">
        <v>37.299999999999997</v>
      </c>
      <c r="AD17">
        <v>48.28</v>
      </c>
      <c r="AE17">
        <v>37.299999999999997</v>
      </c>
      <c r="AF17">
        <v>0</v>
      </c>
      <c r="AG17">
        <v>0</v>
      </c>
      <c r="AH17">
        <v>0</v>
      </c>
      <c r="AI17">
        <v>37.299999999999997</v>
      </c>
      <c r="AJ17">
        <v>12.44</v>
      </c>
      <c r="AK17">
        <v>8.69</v>
      </c>
      <c r="AL17">
        <v>1.93</v>
      </c>
      <c r="AM17">
        <v>97.78</v>
      </c>
      <c r="AN17">
        <v>0.57999999999999996</v>
      </c>
      <c r="AO17">
        <v>32.590000000000003</v>
      </c>
      <c r="AP17">
        <v>0</v>
      </c>
      <c r="AQ17">
        <v>0</v>
      </c>
      <c r="AR17">
        <v>0</v>
      </c>
      <c r="AS17">
        <v>4.83</v>
      </c>
      <c r="AT17">
        <v>24.07</v>
      </c>
      <c r="AU17">
        <v>84.19</v>
      </c>
      <c r="AV17">
        <v>0</v>
      </c>
      <c r="AW17">
        <v>3.86</v>
      </c>
      <c r="AX17">
        <v>38.630000000000003</v>
      </c>
      <c r="AY17">
        <v>90.78</v>
      </c>
      <c r="AZ17">
        <v>96.57</v>
      </c>
      <c r="BA17">
        <v>12.44</v>
      </c>
      <c r="BB17">
        <v>0</v>
      </c>
      <c r="BC17">
        <v>48.28</v>
      </c>
      <c r="BD17">
        <v>241.42</v>
      </c>
      <c r="BE17">
        <v>0</v>
      </c>
      <c r="BF17">
        <v>0</v>
      </c>
      <c r="BG17">
        <v>0</v>
      </c>
      <c r="BH17">
        <v>21.25</v>
      </c>
      <c r="BI17">
        <v>0</v>
      </c>
      <c r="BJ17">
        <v>0</v>
      </c>
      <c r="BK17">
        <v>24.14</v>
      </c>
      <c r="BL17">
        <v>24.68</v>
      </c>
      <c r="BM17">
        <v>26.9071</v>
      </c>
      <c r="BN17">
        <v>96.57</v>
      </c>
      <c r="BO17">
        <v>15.31</v>
      </c>
      <c r="BP17">
        <v>0</v>
      </c>
      <c r="BQ17">
        <v>0</v>
      </c>
      <c r="BR17">
        <v>0</v>
      </c>
      <c r="BS17">
        <v>26.9071</v>
      </c>
    </row>
    <row r="18" spans="1:71">
      <c r="A18" t="s">
        <v>247</v>
      </c>
      <c r="G18" t="s">
        <v>60</v>
      </c>
      <c r="H18" s="74">
        <v>468.27999999999992</v>
      </c>
      <c r="I18" s="47">
        <v>275.15999999999997</v>
      </c>
      <c r="J18" s="47">
        <v>497.43</v>
      </c>
      <c r="K18" s="47">
        <v>161.46</v>
      </c>
      <c r="L18" s="47">
        <v>10.62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622</v>
      </c>
      <c r="W18">
        <v>0</v>
      </c>
      <c r="X18">
        <v>0</v>
      </c>
      <c r="Y18">
        <v>11.72</v>
      </c>
      <c r="Z18">
        <v>28.01</v>
      </c>
      <c r="AA18">
        <v>164.41</v>
      </c>
      <c r="AB18">
        <v>67.599999999999994</v>
      </c>
      <c r="AC18">
        <v>37.299999999999997</v>
      </c>
      <c r="AD18">
        <v>48.28</v>
      </c>
      <c r="AE18">
        <v>37.299999999999997</v>
      </c>
      <c r="AF18">
        <v>0</v>
      </c>
      <c r="AG18">
        <v>0</v>
      </c>
      <c r="AH18">
        <v>0</v>
      </c>
      <c r="AI18">
        <v>37.299999999999997</v>
      </c>
      <c r="AJ18">
        <v>12.44</v>
      </c>
      <c r="AK18">
        <v>8.69</v>
      </c>
      <c r="AL18">
        <v>1.93</v>
      </c>
      <c r="AM18">
        <v>97.78</v>
      </c>
      <c r="AN18">
        <v>0.57999999999999996</v>
      </c>
      <c r="AO18">
        <v>32.590000000000003</v>
      </c>
      <c r="AP18">
        <v>0</v>
      </c>
      <c r="AQ18">
        <v>0</v>
      </c>
      <c r="AR18">
        <v>0</v>
      </c>
      <c r="AS18">
        <v>4.83</v>
      </c>
      <c r="AT18">
        <v>24.07</v>
      </c>
      <c r="AU18">
        <v>84.19</v>
      </c>
      <c r="AV18">
        <v>0</v>
      </c>
      <c r="AW18">
        <v>3.86</v>
      </c>
      <c r="AX18">
        <v>38.630000000000003</v>
      </c>
      <c r="AY18">
        <v>90.78</v>
      </c>
      <c r="AZ18">
        <v>96.57</v>
      </c>
      <c r="BA18">
        <v>12.44</v>
      </c>
      <c r="BB18">
        <v>0</v>
      </c>
      <c r="BC18">
        <v>48.28</v>
      </c>
      <c r="BD18">
        <v>241.42</v>
      </c>
      <c r="BE18">
        <v>0</v>
      </c>
      <c r="BF18">
        <v>0</v>
      </c>
      <c r="BG18">
        <v>0</v>
      </c>
      <c r="BH18">
        <v>21.25</v>
      </c>
      <c r="BI18">
        <v>0</v>
      </c>
      <c r="BJ18">
        <v>0</v>
      </c>
      <c r="BK18">
        <v>24.14</v>
      </c>
      <c r="BL18">
        <v>24.68</v>
      </c>
      <c r="BM18">
        <v>26.9071</v>
      </c>
      <c r="BN18">
        <v>96.57</v>
      </c>
      <c r="BO18">
        <v>15.31</v>
      </c>
      <c r="BP18">
        <v>0</v>
      </c>
      <c r="BQ18">
        <v>0</v>
      </c>
      <c r="BR18">
        <v>0</v>
      </c>
      <c r="BS18">
        <v>26.9071</v>
      </c>
    </row>
    <row r="19" spans="1:71">
      <c r="A19" t="s">
        <v>261</v>
      </c>
      <c r="G19" t="s">
        <v>61</v>
      </c>
      <c r="H19" s="74">
        <v>468.22999999999996</v>
      </c>
      <c r="I19" s="47">
        <v>275.15999999999997</v>
      </c>
      <c r="J19" s="47">
        <v>497.43</v>
      </c>
      <c r="K19" s="47">
        <v>161.46</v>
      </c>
      <c r="L19" s="47">
        <v>10.62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11.72</v>
      </c>
      <c r="Z19">
        <v>28.01</v>
      </c>
      <c r="AA19">
        <v>164.41</v>
      </c>
      <c r="AB19">
        <v>67.599999999999994</v>
      </c>
      <c r="AC19">
        <v>37.299999999999997</v>
      </c>
      <c r="AD19">
        <v>48.28</v>
      </c>
      <c r="AE19">
        <v>37.299999999999997</v>
      </c>
      <c r="AF19">
        <v>0</v>
      </c>
      <c r="AG19">
        <v>0</v>
      </c>
      <c r="AH19">
        <v>0</v>
      </c>
      <c r="AI19">
        <v>37.299999999999997</v>
      </c>
      <c r="AJ19">
        <v>12.44</v>
      </c>
      <c r="AK19">
        <v>8.69</v>
      </c>
      <c r="AL19">
        <v>1.93</v>
      </c>
      <c r="AM19">
        <v>97.78</v>
      </c>
      <c r="AN19">
        <v>0.53</v>
      </c>
      <c r="AO19">
        <v>32.590000000000003</v>
      </c>
      <c r="AP19">
        <v>0</v>
      </c>
      <c r="AQ19">
        <v>0</v>
      </c>
      <c r="AR19">
        <v>0</v>
      </c>
      <c r="AS19">
        <v>4.83</v>
      </c>
      <c r="AT19">
        <v>24.07</v>
      </c>
      <c r="AU19">
        <v>84.19</v>
      </c>
      <c r="AV19">
        <v>0</v>
      </c>
      <c r="AW19">
        <v>3.86</v>
      </c>
      <c r="AX19">
        <v>38.630000000000003</v>
      </c>
      <c r="AY19">
        <v>90.78</v>
      </c>
      <c r="AZ19">
        <v>96.57</v>
      </c>
      <c r="BA19">
        <v>12.44</v>
      </c>
      <c r="BB19">
        <v>0</v>
      </c>
      <c r="BC19">
        <v>48.28</v>
      </c>
      <c r="BD19">
        <v>241.42</v>
      </c>
      <c r="BE19">
        <v>0</v>
      </c>
      <c r="BF19">
        <v>0</v>
      </c>
      <c r="BG19">
        <v>0</v>
      </c>
      <c r="BH19">
        <v>21.25</v>
      </c>
      <c r="BI19">
        <v>0</v>
      </c>
      <c r="BJ19">
        <v>0</v>
      </c>
      <c r="BK19">
        <v>24.14</v>
      </c>
      <c r="BL19">
        <v>24.68</v>
      </c>
      <c r="BM19">
        <v>26.9071</v>
      </c>
      <c r="BN19">
        <v>96.57</v>
      </c>
      <c r="BO19">
        <v>15.31</v>
      </c>
      <c r="BP19">
        <v>0</v>
      </c>
      <c r="BQ19">
        <v>0</v>
      </c>
      <c r="BR19">
        <v>0</v>
      </c>
      <c r="BS19">
        <v>26.9071</v>
      </c>
    </row>
    <row r="20" spans="1:71">
      <c r="A20" t="s">
        <v>262</v>
      </c>
      <c r="G20" t="s">
        <v>62</v>
      </c>
      <c r="H20" s="74">
        <v>468.22999999999996</v>
      </c>
      <c r="I20" s="47">
        <v>275.15999999999997</v>
      </c>
      <c r="J20" s="47">
        <v>497.43</v>
      </c>
      <c r="K20" s="47">
        <v>161.46</v>
      </c>
      <c r="L20" s="47">
        <v>10.62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11.72</v>
      </c>
      <c r="Z20">
        <v>28.01</v>
      </c>
      <c r="AA20">
        <v>164.41</v>
      </c>
      <c r="AB20">
        <v>67.599999999999994</v>
      </c>
      <c r="AC20">
        <v>37.299999999999997</v>
      </c>
      <c r="AD20">
        <v>48.28</v>
      </c>
      <c r="AE20">
        <v>37.299999999999997</v>
      </c>
      <c r="AF20">
        <v>0</v>
      </c>
      <c r="AG20">
        <v>0</v>
      </c>
      <c r="AH20">
        <v>0</v>
      </c>
      <c r="AI20">
        <v>37.299999999999997</v>
      </c>
      <c r="AJ20">
        <v>12.44</v>
      </c>
      <c r="AK20">
        <v>8.69</v>
      </c>
      <c r="AL20">
        <v>1.93</v>
      </c>
      <c r="AM20">
        <v>97.78</v>
      </c>
      <c r="AN20">
        <v>0.53</v>
      </c>
      <c r="AO20">
        <v>32.590000000000003</v>
      </c>
      <c r="AP20">
        <v>0</v>
      </c>
      <c r="AQ20">
        <v>0</v>
      </c>
      <c r="AR20">
        <v>0</v>
      </c>
      <c r="AS20">
        <v>4.83</v>
      </c>
      <c r="AT20">
        <v>24.07</v>
      </c>
      <c r="AU20">
        <v>84.19</v>
      </c>
      <c r="AV20">
        <v>0</v>
      </c>
      <c r="AW20">
        <v>3.86</v>
      </c>
      <c r="AX20">
        <v>38.630000000000003</v>
      </c>
      <c r="AY20">
        <v>90.78</v>
      </c>
      <c r="AZ20">
        <v>96.57</v>
      </c>
      <c r="BA20">
        <v>12.44</v>
      </c>
      <c r="BB20">
        <v>0</v>
      </c>
      <c r="BC20">
        <v>48.28</v>
      </c>
      <c r="BD20">
        <v>241.42</v>
      </c>
      <c r="BE20">
        <v>0</v>
      </c>
      <c r="BF20">
        <v>0</v>
      </c>
      <c r="BG20">
        <v>0</v>
      </c>
      <c r="BH20">
        <v>21.25</v>
      </c>
      <c r="BI20">
        <v>0</v>
      </c>
      <c r="BJ20">
        <v>0</v>
      </c>
      <c r="BK20">
        <v>24.14</v>
      </c>
      <c r="BL20">
        <v>24.68</v>
      </c>
      <c r="BM20">
        <v>26.9071</v>
      </c>
      <c r="BN20">
        <v>96.57</v>
      </c>
      <c r="BO20">
        <v>15.31</v>
      </c>
      <c r="BP20">
        <v>0</v>
      </c>
      <c r="BQ20">
        <v>0</v>
      </c>
      <c r="BR20">
        <v>0</v>
      </c>
      <c r="BS20">
        <v>26.9071</v>
      </c>
    </row>
    <row r="21" spans="1:71">
      <c r="A21" t="s">
        <v>248</v>
      </c>
      <c r="G21" t="s">
        <v>63</v>
      </c>
      <c r="H21" s="74">
        <v>468.22999999999996</v>
      </c>
      <c r="I21" s="47">
        <v>275.15999999999997</v>
      </c>
      <c r="J21" s="47">
        <v>497.43</v>
      </c>
      <c r="K21" s="47">
        <v>161.46</v>
      </c>
      <c r="L21" s="47">
        <v>10.62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11.72</v>
      </c>
      <c r="Z21">
        <v>28.01</v>
      </c>
      <c r="AA21">
        <v>164.41</v>
      </c>
      <c r="AB21">
        <v>67.599999999999994</v>
      </c>
      <c r="AC21">
        <v>37.299999999999997</v>
      </c>
      <c r="AD21">
        <v>48.28</v>
      </c>
      <c r="AE21">
        <v>37.299999999999997</v>
      </c>
      <c r="AF21">
        <v>0</v>
      </c>
      <c r="AG21">
        <v>0</v>
      </c>
      <c r="AH21">
        <v>0</v>
      </c>
      <c r="AI21">
        <v>37.299999999999997</v>
      </c>
      <c r="AJ21">
        <v>12.44</v>
      </c>
      <c r="AK21">
        <v>8.69</v>
      </c>
      <c r="AL21">
        <v>1.93</v>
      </c>
      <c r="AM21">
        <v>97.78</v>
      </c>
      <c r="AN21">
        <v>0.53</v>
      </c>
      <c r="AO21">
        <v>32.590000000000003</v>
      </c>
      <c r="AP21">
        <v>0</v>
      </c>
      <c r="AQ21">
        <v>0</v>
      </c>
      <c r="AR21">
        <v>0</v>
      </c>
      <c r="AS21">
        <v>4.83</v>
      </c>
      <c r="AT21">
        <v>24.07</v>
      </c>
      <c r="AU21">
        <v>84.19</v>
      </c>
      <c r="AV21">
        <v>0</v>
      </c>
      <c r="AW21">
        <v>3.86</v>
      </c>
      <c r="AX21">
        <v>38.630000000000003</v>
      </c>
      <c r="AY21">
        <v>90.78</v>
      </c>
      <c r="AZ21">
        <v>96.57</v>
      </c>
      <c r="BA21">
        <v>12.44</v>
      </c>
      <c r="BB21">
        <v>0</v>
      </c>
      <c r="BC21">
        <v>48.28</v>
      </c>
      <c r="BD21">
        <v>241.42</v>
      </c>
      <c r="BE21">
        <v>0</v>
      </c>
      <c r="BF21">
        <v>0</v>
      </c>
      <c r="BG21">
        <v>0</v>
      </c>
      <c r="BH21">
        <v>21.25</v>
      </c>
      <c r="BI21">
        <v>0</v>
      </c>
      <c r="BJ21">
        <v>0</v>
      </c>
      <c r="BK21">
        <v>24.14</v>
      </c>
      <c r="BL21">
        <v>24.68</v>
      </c>
      <c r="BM21">
        <v>26.9071</v>
      </c>
      <c r="BN21">
        <v>96.57</v>
      </c>
      <c r="BO21">
        <v>15.31</v>
      </c>
      <c r="BP21">
        <v>0</v>
      </c>
      <c r="BQ21">
        <v>0</v>
      </c>
      <c r="BR21">
        <v>0</v>
      </c>
      <c r="BS21">
        <v>26.9071</v>
      </c>
    </row>
    <row r="22" spans="1:71">
      <c r="A22" t="s">
        <v>249</v>
      </c>
      <c r="G22" t="s">
        <v>64</v>
      </c>
      <c r="H22" s="74">
        <v>468.22999999999996</v>
      </c>
      <c r="I22" s="47">
        <v>275.15999999999997</v>
      </c>
      <c r="J22" s="47">
        <v>497.43</v>
      </c>
      <c r="K22" s="47">
        <v>161.46</v>
      </c>
      <c r="L22" s="47">
        <v>10.62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11.72</v>
      </c>
      <c r="Z22">
        <v>28.01</v>
      </c>
      <c r="AA22">
        <v>164.41</v>
      </c>
      <c r="AB22">
        <v>67.599999999999994</v>
      </c>
      <c r="AC22">
        <v>37.299999999999997</v>
      </c>
      <c r="AD22">
        <v>48.28</v>
      </c>
      <c r="AE22">
        <v>37.299999999999997</v>
      </c>
      <c r="AF22">
        <v>0</v>
      </c>
      <c r="AG22">
        <v>0</v>
      </c>
      <c r="AH22">
        <v>0</v>
      </c>
      <c r="AI22">
        <v>37.299999999999997</v>
      </c>
      <c r="AJ22">
        <v>12.44</v>
      </c>
      <c r="AK22">
        <v>8.69</v>
      </c>
      <c r="AL22">
        <v>1.93</v>
      </c>
      <c r="AM22">
        <v>97.78</v>
      </c>
      <c r="AN22">
        <v>0.53</v>
      </c>
      <c r="AO22">
        <v>32.590000000000003</v>
      </c>
      <c r="AP22">
        <v>0</v>
      </c>
      <c r="AQ22">
        <v>0</v>
      </c>
      <c r="AR22">
        <v>0</v>
      </c>
      <c r="AS22">
        <v>4.83</v>
      </c>
      <c r="AT22">
        <v>24.07</v>
      </c>
      <c r="AU22">
        <v>84.19</v>
      </c>
      <c r="AV22">
        <v>0</v>
      </c>
      <c r="AW22">
        <v>3.86</v>
      </c>
      <c r="AX22">
        <v>38.630000000000003</v>
      </c>
      <c r="AY22">
        <v>90.78</v>
      </c>
      <c r="AZ22">
        <v>96.57</v>
      </c>
      <c r="BA22">
        <v>12.44</v>
      </c>
      <c r="BB22">
        <v>0</v>
      </c>
      <c r="BC22">
        <v>48.28</v>
      </c>
      <c r="BD22">
        <v>241.42</v>
      </c>
      <c r="BE22">
        <v>0</v>
      </c>
      <c r="BF22">
        <v>0</v>
      </c>
      <c r="BG22">
        <v>0</v>
      </c>
      <c r="BH22">
        <v>21.25</v>
      </c>
      <c r="BI22">
        <v>0</v>
      </c>
      <c r="BJ22">
        <v>0</v>
      </c>
      <c r="BK22">
        <v>24.14</v>
      </c>
      <c r="BL22">
        <v>24.68</v>
      </c>
      <c r="BM22">
        <v>26.9071</v>
      </c>
      <c r="BN22">
        <v>96.57</v>
      </c>
      <c r="BO22">
        <v>15.31</v>
      </c>
      <c r="BP22">
        <v>0</v>
      </c>
      <c r="BQ22">
        <v>0</v>
      </c>
      <c r="BR22">
        <v>0</v>
      </c>
      <c r="BS22">
        <v>26.9071</v>
      </c>
    </row>
    <row r="23" spans="1:71">
      <c r="A23" t="s">
        <v>250</v>
      </c>
      <c r="G23" t="s">
        <v>65</v>
      </c>
      <c r="H23" s="74">
        <v>468.22999999999996</v>
      </c>
      <c r="I23" s="47">
        <v>231.70000000000002</v>
      </c>
      <c r="J23" s="47">
        <v>497.43</v>
      </c>
      <c r="K23" s="47">
        <v>161.46</v>
      </c>
      <c r="L23" s="47">
        <v>10.62</v>
      </c>
      <c r="M23" s="75">
        <v>0</v>
      </c>
      <c r="N23" s="74">
        <v>0</v>
      </c>
      <c r="O23" s="47">
        <v>157.41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11.72</v>
      </c>
      <c r="Z23">
        <v>28.01</v>
      </c>
      <c r="AA23">
        <v>164.41</v>
      </c>
      <c r="AB23">
        <v>24.14</v>
      </c>
      <c r="AC23">
        <v>37.299999999999997</v>
      </c>
      <c r="AD23">
        <v>48.28</v>
      </c>
      <c r="AE23">
        <v>37.299999999999997</v>
      </c>
      <c r="AF23">
        <v>0</v>
      </c>
      <c r="AG23">
        <v>0</v>
      </c>
      <c r="AH23">
        <v>0</v>
      </c>
      <c r="AI23">
        <v>37.299999999999997</v>
      </c>
      <c r="AJ23">
        <v>12.44</v>
      </c>
      <c r="AK23">
        <v>8.69</v>
      </c>
      <c r="AL23">
        <v>1.93</v>
      </c>
      <c r="AM23">
        <v>97.78</v>
      </c>
      <c r="AN23">
        <v>0.53</v>
      </c>
      <c r="AO23">
        <v>32.590000000000003</v>
      </c>
      <c r="AP23">
        <v>0</v>
      </c>
      <c r="AQ23">
        <v>0</v>
      </c>
      <c r="AR23">
        <v>0</v>
      </c>
      <c r="AS23">
        <v>4.83</v>
      </c>
      <c r="AT23">
        <v>24.07</v>
      </c>
      <c r="AU23">
        <v>84.19</v>
      </c>
      <c r="AV23">
        <v>0</v>
      </c>
      <c r="AW23">
        <v>3.86</v>
      </c>
      <c r="AX23">
        <v>38.630000000000003</v>
      </c>
      <c r="AY23">
        <v>90.78</v>
      </c>
      <c r="AZ23">
        <v>96.57</v>
      </c>
      <c r="BA23">
        <v>12.44</v>
      </c>
      <c r="BB23">
        <v>0</v>
      </c>
      <c r="BC23">
        <v>48.28</v>
      </c>
      <c r="BD23">
        <v>241.42</v>
      </c>
      <c r="BE23">
        <v>0</v>
      </c>
      <c r="BF23">
        <v>0</v>
      </c>
      <c r="BG23">
        <v>0</v>
      </c>
      <c r="BH23">
        <v>21.25</v>
      </c>
      <c r="BI23">
        <v>157.41</v>
      </c>
      <c r="BJ23">
        <v>0</v>
      </c>
      <c r="BK23">
        <v>24.14</v>
      </c>
      <c r="BL23">
        <v>24.68</v>
      </c>
      <c r="BM23">
        <v>26.9071</v>
      </c>
      <c r="BN23">
        <v>96.57</v>
      </c>
      <c r="BO23">
        <v>15.31</v>
      </c>
      <c r="BP23">
        <v>0</v>
      </c>
      <c r="BQ23">
        <v>0</v>
      </c>
      <c r="BR23">
        <v>0</v>
      </c>
      <c r="BS23">
        <v>26.9071</v>
      </c>
    </row>
    <row r="24" spans="1:71">
      <c r="A24" t="s">
        <v>251</v>
      </c>
      <c r="G24" t="s">
        <v>66</v>
      </c>
      <c r="H24" s="74">
        <v>468.22999999999996</v>
      </c>
      <c r="I24" s="47">
        <v>231.70000000000002</v>
      </c>
      <c r="J24" s="47">
        <v>497.43</v>
      </c>
      <c r="K24" s="47">
        <v>161.46</v>
      </c>
      <c r="L24" s="47">
        <v>10.62</v>
      </c>
      <c r="M24" s="75">
        <v>0</v>
      </c>
      <c r="N24" s="74">
        <v>0</v>
      </c>
      <c r="O24" s="47">
        <v>183.48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11.72</v>
      </c>
      <c r="Z24">
        <v>28.01</v>
      </c>
      <c r="AA24">
        <v>164.41</v>
      </c>
      <c r="AB24">
        <v>24.14</v>
      </c>
      <c r="AC24">
        <v>37.299999999999997</v>
      </c>
      <c r="AD24">
        <v>48.28</v>
      </c>
      <c r="AE24">
        <v>37.299999999999997</v>
      </c>
      <c r="AF24">
        <v>0</v>
      </c>
      <c r="AG24">
        <v>0</v>
      </c>
      <c r="AH24">
        <v>0</v>
      </c>
      <c r="AI24">
        <v>37.299999999999997</v>
      </c>
      <c r="AJ24">
        <v>12.44</v>
      </c>
      <c r="AK24">
        <v>8.69</v>
      </c>
      <c r="AL24">
        <v>1.93</v>
      </c>
      <c r="AM24">
        <v>97.78</v>
      </c>
      <c r="AN24">
        <v>0.53</v>
      </c>
      <c r="AO24">
        <v>32.590000000000003</v>
      </c>
      <c r="AP24">
        <v>0</v>
      </c>
      <c r="AQ24">
        <v>0</v>
      </c>
      <c r="AR24">
        <v>0</v>
      </c>
      <c r="AS24">
        <v>4.83</v>
      </c>
      <c r="AT24">
        <v>24.07</v>
      </c>
      <c r="AU24">
        <v>84.19</v>
      </c>
      <c r="AV24">
        <v>0</v>
      </c>
      <c r="AW24">
        <v>3.86</v>
      </c>
      <c r="AX24">
        <v>38.630000000000003</v>
      </c>
      <c r="AY24">
        <v>90.78</v>
      </c>
      <c r="AZ24">
        <v>96.57</v>
      </c>
      <c r="BA24">
        <v>12.44</v>
      </c>
      <c r="BB24">
        <v>0</v>
      </c>
      <c r="BC24">
        <v>48.28</v>
      </c>
      <c r="BD24">
        <v>241.42</v>
      </c>
      <c r="BE24">
        <v>0</v>
      </c>
      <c r="BF24">
        <v>0</v>
      </c>
      <c r="BG24">
        <v>0</v>
      </c>
      <c r="BH24">
        <v>21.25</v>
      </c>
      <c r="BI24">
        <v>183.48</v>
      </c>
      <c r="BJ24">
        <v>0</v>
      </c>
      <c r="BK24">
        <v>24.14</v>
      </c>
      <c r="BL24">
        <v>24.68</v>
      </c>
      <c r="BM24">
        <v>26.9071</v>
      </c>
      <c r="BN24">
        <v>96.57</v>
      </c>
      <c r="BO24">
        <v>15.31</v>
      </c>
      <c r="BP24">
        <v>0</v>
      </c>
      <c r="BQ24">
        <v>0</v>
      </c>
      <c r="BR24">
        <v>0</v>
      </c>
      <c r="BS24">
        <v>26.9071</v>
      </c>
    </row>
    <row r="25" spans="1:71">
      <c r="A25" t="s">
        <v>252</v>
      </c>
      <c r="G25" t="s">
        <v>67</v>
      </c>
      <c r="H25" s="74">
        <v>468.22999999999996</v>
      </c>
      <c r="I25" s="47">
        <v>231.70000000000002</v>
      </c>
      <c r="J25" s="47">
        <v>497.43</v>
      </c>
      <c r="K25" s="47">
        <v>161.46</v>
      </c>
      <c r="L25" s="47">
        <v>10.62</v>
      </c>
      <c r="M25" s="75">
        <v>0</v>
      </c>
      <c r="N25" s="74">
        <v>0</v>
      </c>
      <c r="O25" s="47">
        <v>188.31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11.72</v>
      </c>
      <c r="Z25">
        <v>28.01</v>
      </c>
      <c r="AA25">
        <v>164.41</v>
      </c>
      <c r="AB25">
        <v>24.14</v>
      </c>
      <c r="AC25">
        <v>37.299999999999997</v>
      </c>
      <c r="AD25">
        <v>48.28</v>
      </c>
      <c r="AE25">
        <v>37.299999999999997</v>
      </c>
      <c r="AF25">
        <v>0</v>
      </c>
      <c r="AG25">
        <v>0</v>
      </c>
      <c r="AH25">
        <v>0</v>
      </c>
      <c r="AI25">
        <v>37.299999999999997</v>
      </c>
      <c r="AJ25">
        <v>12.44</v>
      </c>
      <c r="AK25">
        <v>8.69</v>
      </c>
      <c r="AL25">
        <v>1.93</v>
      </c>
      <c r="AM25">
        <v>97.78</v>
      </c>
      <c r="AN25">
        <v>0.53</v>
      </c>
      <c r="AO25">
        <v>32.590000000000003</v>
      </c>
      <c r="AP25">
        <v>0</v>
      </c>
      <c r="AQ25">
        <v>0</v>
      </c>
      <c r="AR25">
        <v>0</v>
      </c>
      <c r="AS25">
        <v>4.83</v>
      </c>
      <c r="AT25">
        <v>24.07</v>
      </c>
      <c r="AU25">
        <v>84.19</v>
      </c>
      <c r="AV25">
        <v>0</v>
      </c>
      <c r="AW25">
        <v>3.86</v>
      </c>
      <c r="AX25">
        <v>38.630000000000003</v>
      </c>
      <c r="AY25">
        <v>90.78</v>
      </c>
      <c r="AZ25">
        <v>96.57</v>
      </c>
      <c r="BA25">
        <v>12.44</v>
      </c>
      <c r="BB25">
        <v>0</v>
      </c>
      <c r="BC25">
        <v>48.28</v>
      </c>
      <c r="BD25">
        <v>241.42</v>
      </c>
      <c r="BE25">
        <v>0</v>
      </c>
      <c r="BF25">
        <v>0</v>
      </c>
      <c r="BG25">
        <v>0</v>
      </c>
      <c r="BH25">
        <v>21.25</v>
      </c>
      <c r="BI25">
        <v>188.31</v>
      </c>
      <c r="BJ25">
        <v>0</v>
      </c>
      <c r="BK25">
        <v>24.14</v>
      </c>
      <c r="BL25">
        <v>24.68</v>
      </c>
      <c r="BM25">
        <v>26.9071</v>
      </c>
      <c r="BN25">
        <v>96.57</v>
      </c>
      <c r="BO25">
        <v>15.31</v>
      </c>
      <c r="BP25">
        <v>0</v>
      </c>
      <c r="BQ25">
        <v>0</v>
      </c>
      <c r="BR25">
        <v>0</v>
      </c>
      <c r="BS25">
        <v>26.9071</v>
      </c>
    </row>
    <row r="26" spans="1:71">
      <c r="A26" t="s">
        <v>253</v>
      </c>
      <c r="G26" t="s">
        <v>68</v>
      </c>
      <c r="H26" s="74">
        <v>467.26999999999992</v>
      </c>
      <c r="I26" s="47">
        <v>231.70000000000002</v>
      </c>
      <c r="J26" s="47">
        <v>497.43</v>
      </c>
      <c r="K26" s="47">
        <v>161.46</v>
      </c>
      <c r="L26" s="47">
        <v>10.62</v>
      </c>
      <c r="M26" s="75">
        <v>0</v>
      </c>
      <c r="N26" s="74">
        <v>0</v>
      </c>
      <c r="O26" s="47">
        <v>241.42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11.72</v>
      </c>
      <c r="Z26">
        <v>28.01</v>
      </c>
      <c r="AA26">
        <v>164.41</v>
      </c>
      <c r="AB26">
        <v>24.14</v>
      </c>
      <c r="AC26">
        <v>37.299999999999997</v>
      </c>
      <c r="AD26">
        <v>48.28</v>
      </c>
      <c r="AE26">
        <v>37.299999999999997</v>
      </c>
      <c r="AF26">
        <v>0</v>
      </c>
      <c r="AG26">
        <v>0</v>
      </c>
      <c r="AH26">
        <v>0</v>
      </c>
      <c r="AI26">
        <v>37.299999999999997</v>
      </c>
      <c r="AJ26">
        <v>12.44</v>
      </c>
      <c r="AK26">
        <v>7.73</v>
      </c>
      <c r="AL26">
        <v>1.93</v>
      </c>
      <c r="AM26">
        <v>97.78</v>
      </c>
      <c r="AN26">
        <v>0.53</v>
      </c>
      <c r="AO26">
        <v>32.590000000000003</v>
      </c>
      <c r="AP26">
        <v>0</v>
      </c>
      <c r="AQ26">
        <v>0</v>
      </c>
      <c r="AR26">
        <v>0</v>
      </c>
      <c r="AS26">
        <v>4.83</v>
      </c>
      <c r="AT26">
        <v>24.07</v>
      </c>
      <c r="AU26">
        <v>84.19</v>
      </c>
      <c r="AV26">
        <v>0</v>
      </c>
      <c r="AW26">
        <v>3.86</v>
      </c>
      <c r="AX26">
        <v>38.630000000000003</v>
      </c>
      <c r="AY26">
        <v>90.78</v>
      </c>
      <c r="AZ26">
        <v>96.57</v>
      </c>
      <c r="BA26">
        <v>12.44</v>
      </c>
      <c r="BB26">
        <v>0</v>
      </c>
      <c r="BC26">
        <v>48.28</v>
      </c>
      <c r="BD26">
        <v>241.42</v>
      </c>
      <c r="BE26">
        <v>0</v>
      </c>
      <c r="BF26">
        <v>0</v>
      </c>
      <c r="BG26">
        <v>0</v>
      </c>
      <c r="BH26">
        <v>21.25</v>
      </c>
      <c r="BI26">
        <v>241.42</v>
      </c>
      <c r="BJ26">
        <v>0</v>
      </c>
      <c r="BK26">
        <v>24.14</v>
      </c>
      <c r="BL26">
        <v>24.68</v>
      </c>
      <c r="BM26">
        <v>26.9071</v>
      </c>
      <c r="BN26">
        <v>96.57</v>
      </c>
      <c r="BO26">
        <v>15.31</v>
      </c>
      <c r="BP26">
        <v>0</v>
      </c>
      <c r="BQ26">
        <v>0</v>
      </c>
      <c r="BR26">
        <v>0</v>
      </c>
      <c r="BS26">
        <v>26.9071</v>
      </c>
    </row>
    <row r="27" spans="1:71">
      <c r="A27" t="s">
        <v>254</v>
      </c>
      <c r="G27" t="s">
        <v>69</v>
      </c>
      <c r="H27" s="74">
        <v>369.59</v>
      </c>
      <c r="I27" s="47">
        <v>199.11</v>
      </c>
      <c r="J27" s="47">
        <v>497.15</v>
      </c>
      <c r="K27" s="47">
        <v>161.46</v>
      </c>
      <c r="L27" s="47">
        <v>10.62</v>
      </c>
      <c r="M27" s="75">
        <v>0</v>
      </c>
      <c r="N27" s="74">
        <v>0</v>
      </c>
      <c r="O27" s="47">
        <v>207.63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11.72</v>
      </c>
      <c r="Z27">
        <v>28.01</v>
      </c>
      <c r="AA27">
        <v>164.41</v>
      </c>
      <c r="AB27">
        <v>24.14</v>
      </c>
      <c r="AC27">
        <v>37.299999999999997</v>
      </c>
      <c r="AD27">
        <v>48.28</v>
      </c>
      <c r="AE27">
        <v>37.299999999999997</v>
      </c>
      <c r="AF27">
        <v>0</v>
      </c>
      <c r="AG27">
        <v>0</v>
      </c>
      <c r="AH27">
        <v>0</v>
      </c>
      <c r="AI27">
        <v>37.299999999999997</v>
      </c>
      <c r="AJ27">
        <v>12.44</v>
      </c>
      <c r="AK27">
        <v>7.73</v>
      </c>
      <c r="AL27">
        <v>1.93</v>
      </c>
      <c r="AM27">
        <v>0</v>
      </c>
      <c r="AN27">
        <v>0.63</v>
      </c>
      <c r="AO27">
        <v>0</v>
      </c>
      <c r="AP27">
        <v>0</v>
      </c>
      <c r="AQ27">
        <v>0</v>
      </c>
      <c r="AR27">
        <v>0</v>
      </c>
      <c r="AS27">
        <v>4.83</v>
      </c>
      <c r="AT27">
        <v>24.07</v>
      </c>
      <c r="AU27">
        <v>84.19</v>
      </c>
      <c r="AV27">
        <v>0</v>
      </c>
      <c r="AW27">
        <v>3.86</v>
      </c>
      <c r="AX27">
        <v>38.630000000000003</v>
      </c>
      <c r="AY27">
        <v>90.78</v>
      </c>
      <c r="AZ27">
        <v>96.57</v>
      </c>
      <c r="BA27">
        <v>12.44</v>
      </c>
      <c r="BB27">
        <v>0</v>
      </c>
      <c r="BC27">
        <v>48.28</v>
      </c>
      <c r="BD27">
        <v>241.42</v>
      </c>
      <c r="BE27">
        <v>0</v>
      </c>
      <c r="BF27">
        <v>0</v>
      </c>
      <c r="BG27">
        <v>0</v>
      </c>
      <c r="BH27">
        <v>21.25</v>
      </c>
      <c r="BI27">
        <v>207.63</v>
      </c>
      <c r="BJ27">
        <v>0</v>
      </c>
      <c r="BK27">
        <v>24.14</v>
      </c>
      <c r="BL27">
        <v>24.68</v>
      </c>
      <c r="BM27">
        <v>26.9071</v>
      </c>
      <c r="BN27">
        <v>96.57</v>
      </c>
      <c r="BO27">
        <v>15.03</v>
      </c>
      <c r="BP27">
        <v>0</v>
      </c>
      <c r="BQ27">
        <v>0</v>
      </c>
      <c r="BR27">
        <v>0</v>
      </c>
      <c r="BS27">
        <v>26.9071</v>
      </c>
    </row>
    <row r="28" spans="1:71">
      <c r="A28" t="s">
        <v>255</v>
      </c>
      <c r="G28" t="s">
        <v>70</v>
      </c>
      <c r="H28" s="74">
        <v>369.59</v>
      </c>
      <c r="I28" s="47">
        <v>199.11</v>
      </c>
      <c r="J28" s="47">
        <v>497.15</v>
      </c>
      <c r="K28" s="47">
        <v>161.46</v>
      </c>
      <c r="L28" s="47">
        <v>10.62</v>
      </c>
      <c r="M28" s="75">
        <v>0</v>
      </c>
      <c r="N28" s="74">
        <v>0</v>
      </c>
      <c r="O28" s="47">
        <v>197.97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11.72</v>
      </c>
      <c r="Z28">
        <v>28.01</v>
      </c>
      <c r="AA28">
        <v>164.41</v>
      </c>
      <c r="AB28">
        <v>24.14</v>
      </c>
      <c r="AC28">
        <v>37.299999999999997</v>
      </c>
      <c r="AD28">
        <v>48.28</v>
      </c>
      <c r="AE28">
        <v>37.299999999999997</v>
      </c>
      <c r="AF28">
        <v>0</v>
      </c>
      <c r="AG28">
        <v>0</v>
      </c>
      <c r="AH28">
        <v>0</v>
      </c>
      <c r="AI28">
        <v>37.299999999999997</v>
      </c>
      <c r="AJ28">
        <v>12.44</v>
      </c>
      <c r="AK28">
        <v>7.73</v>
      </c>
      <c r="AL28">
        <v>1.93</v>
      </c>
      <c r="AM28">
        <v>0</v>
      </c>
      <c r="AN28">
        <v>0.63</v>
      </c>
      <c r="AO28">
        <v>0</v>
      </c>
      <c r="AP28">
        <v>0</v>
      </c>
      <c r="AQ28">
        <v>0</v>
      </c>
      <c r="AR28">
        <v>0</v>
      </c>
      <c r="AS28">
        <v>4.83</v>
      </c>
      <c r="AT28">
        <v>24.07</v>
      </c>
      <c r="AU28">
        <v>84.19</v>
      </c>
      <c r="AV28">
        <v>0</v>
      </c>
      <c r="AW28">
        <v>3.86</v>
      </c>
      <c r="AX28">
        <v>38.630000000000003</v>
      </c>
      <c r="AY28">
        <v>90.78</v>
      </c>
      <c r="AZ28">
        <v>96.57</v>
      </c>
      <c r="BA28">
        <v>12.44</v>
      </c>
      <c r="BB28">
        <v>0</v>
      </c>
      <c r="BC28">
        <v>48.28</v>
      </c>
      <c r="BD28">
        <v>241.42</v>
      </c>
      <c r="BE28">
        <v>0</v>
      </c>
      <c r="BF28">
        <v>0</v>
      </c>
      <c r="BG28">
        <v>0</v>
      </c>
      <c r="BH28">
        <v>21.25</v>
      </c>
      <c r="BI28">
        <v>197.97</v>
      </c>
      <c r="BJ28">
        <v>0</v>
      </c>
      <c r="BK28">
        <v>24.14</v>
      </c>
      <c r="BL28">
        <v>24.68</v>
      </c>
      <c r="BM28">
        <v>26.9071</v>
      </c>
      <c r="BN28">
        <v>96.57</v>
      </c>
      <c r="BO28">
        <v>15.03</v>
      </c>
      <c r="BP28">
        <v>0</v>
      </c>
      <c r="BQ28">
        <v>0</v>
      </c>
      <c r="BR28">
        <v>0</v>
      </c>
      <c r="BS28">
        <v>26.9071</v>
      </c>
    </row>
    <row r="29" spans="1:71">
      <c r="A29" t="s">
        <v>263</v>
      </c>
      <c r="G29" t="s">
        <v>71</v>
      </c>
      <c r="H29" s="74">
        <v>369.59</v>
      </c>
      <c r="I29" s="47">
        <v>199.11</v>
      </c>
      <c r="J29" s="47">
        <v>497.15</v>
      </c>
      <c r="K29" s="47">
        <v>161.46</v>
      </c>
      <c r="L29" s="47">
        <v>10.69</v>
      </c>
      <c r="M29" s="75">
        <v>0</v>
      </c>
      <c r="N29" s="74">
        <v>0</v>
      </c>
      <c r="O29" s="47">
        <v>193.14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11.72</v>
      </c>
      <c r="Z29">
        <v>28.01</v>
      </c>
      <c r="AA29">
        <v>164.41</v>
      </c>
      <c r="AB29">
        <v>24.14</v>
      </c>
      <c r="AC29">
        <v>37.299999999999997</v>
      </c>
      <c r="AD29">
        <v>48.28</v>
      </c>
      <c r="AE29">
        <v>37.299999999999997</v>
      </c>
      <c r="AF29">
        <v>0</v>
      </c>
      <c r="AG29">
        <v>0</v>
      </c>
      <c r="AH29">
        <v>0</v>
      </c>
      <c r="AI29">
        <v>37.299999999999997</v>
      </c>
      <c r="AJ29">
        <v>12.44</v>
      </c>
      <c r="AK29">
        <v>7.73</v>
      </c>
      <c r="AL29">
        <v>1.93</v>
      </c>
      <c r="AM29">
        <v>0</v>
      </c>
      <c r="AN29">
        <v>0.63</v>
      </c>
      <c r="AO29">
        <v>0</v>
      </c>
      <c r="AP29">
        <v>0</v>
      </c>
      <c r="AQ29">
        <v>0</v>
      </c>
      <c r="AR29">
        <v>0</v>
      </c>
      <c r="AS29">
        <v>4.83</v>
      </c>
      <c r="AT29">
        <v>24.07</v>
      </c>
      <c r="AU29">
        <v>84.19</v>
      </c>
      <c r="AV29">
        <v>7.0000000000000007E-2</v>
      </c>
      <c r="AW29">
        <v>3.86</v>
      </c>
      <c r="AX29">
        <v>38.630000000000003</v>
      </c>
      <c r="AY29">
        <v>90.78</v>
      </c>
      <c r="AZ29">
        <v>96.57</v>
      </c>
      <c r="BA29">
        <v>12.44</v>
      </c>
      <c r="BB29">
        <v>0</v>
      </c>
      <c r="BC29">
        <v>48.28</v>
      </c>
      <c r="BD29">
        <v>241.42</v>
      </c>
      <c r="BE29">
        <v>0</v>
      </c>
      <c r="BF29">
        <v>0</v>
      </c>
      <c r="BG29">
        <v>0</v>
      </c>
      <c r="BH29">
        <v>21.25</v>
      </c>
      <c r="BI29">
        <v>193.14</v>
      </c>
      <c r="BJ29">
        <v>0</v>
      </c>
      <c r="BK29">
        <v>24.14</v>
      </c>
      <c r="BL29">
        <v>24.68</v>
      </c>
      <c r="BM29">
        <v>26.9071</v>
      </c>
      <c r="BN29">
        <v>96.57</v>
      </c>
      <c r="BO29">
        <v>15.03</v>
      </c>
      <c r="BP29">
        <v>0</v>
      </c>
      <c r="BQ29">
        <v>0</v>
      </c>
      <c r="BR29">
        <v>0</v>
      </c>
      <c r="BS29">
        <v>26.9071</v>
      </c>
    </row>
    <row r="30" spans="1:71">
      <c r="A30" t="s">
        <v>264</v>
      </c>
      <c r="G30" t="s">
        <v>72</v>
      </c>
      <c r="H30" s="74">
        <v>369.59</v>
      </c>
      <c r="I30" s="47">
        <v>199.11</v>
      </c>
      <c r="J30" s="47">
        <v>497.15</v>
      </c>
      <c r="K30" s="47">
        <v>161.46</v>
      </c>
      <c r="L30" s="47">
        <v>11.32</v>
      </c>
      <c r="M30" s="75">
        <v>0</v>
      </c>
      <c r="N30" s="74">
        <v>0</v>
      </c>
      <c r="O30" s="47">
        <v>197.97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11.72</v>
      </c>
      <c r="Z30">
        <v>28.01</v>
      </c>
      <c r="AA30">
        <v>164.41</v>
      </c>
      <c r="AB30">
        <v>24.14</v>
      </c>
      <c r="AC30">
        <v>37.299999999999997</v>
      </c>
      <c r="AD30">
        <v>48.28</v>
      </c>
      <c r="AE30">
        <v>37.299999999999997</v>
      </c>
      <c r="AF30">
        <v>0</v>
      </c>
      <c r="AG30">
        <v>0</v>
      </c>
      <c r="AH30">
        <v>0</v>
      </c>
      <c r="AI30">
        <v>37.299999999999997</v>
      </c>
      <c r="AJ30">
        <v>12.44</v>
      </c>
      <c r="AK30">
        <v>7.73</v>
      </c>
      <c r="AL30">
        <v>1.93</v>
      </c>
      <c r="AM30">
        <v>0</v>
      </c>
      <c r="AN30">
        <v>0.63</v>
      </c>
      <c r="AO30">
        <v>0</v>
      </c>
      <c r="AP30">
        <v>0</v>
      </c>
      <c r="AQ30">
        <v>0</v>
      </c>
      <c r="AR30">
        <v>0</v>
      </c>
      <c r="AS30">
        <v>4.83</v>
      </c>
      <c r="AT30">
        <v>24.07</v>
      </c>
      <c r="AU30">
        <v>84.19</v>
      </c>
      <c r="AV30">
        <v>0.7</v>
      </c>
      <c r="AW30">
        <v>3.86</v>
      </c>
      <c r="AX30">
        <v>38.630000000000003</v>
      </c>
      <c r="AY30">
        <v>90.78</v>
      </c>
      <c r="AZ30">
        <v>96.57</v>
      </c>
      <c r="BA30">
        <v>12.44</v>
      </c>
      <c r="BB30">
        <v>0</v>
      </c>
      <c r="BC30">
        <v>48.28</v>
      </c>
      <c r="BD30">
        <v>241.42</v>
      </c>
      <c r="BE30">
        <v>0</v>
      </c>
      <c r="BF30">
        <v>0</v>
      </c>
      <c r="BG30">
        <v>0</v>
      </c>
      <c r="BH30">
        <v>21.25</v>
      </c>
      <c r="BI30">
        <v>197.97</v>
      </c>
      <c r="BJ30">
        <v>0</v>
      </c>
      <c r="BK30">
        <v>24.14</v>
      </c>
      <c r="BL30">
        <v>24.68</v>
      </c>
      <c r="BM30">
        <v>26.9071</v>
      </c>
      <c r="BN30">
        <v>96.57</v>
      </c>
      <c r="BO30">
        <v>15.03</v>
      </c>
      <c r="BP30">
        <v>0</v>
      </c>
      <c r="BQ30">
        <v>0</v>
      </c>
      <c r="BR30">
        <v>0</v>
      </c>
      <c r="BS30">
        <v>26.9071</v>
      </c>
    </row>
    <row r="31" spans="1:71">
      <c r="A31" t="s">
        <v>274</v>
      </c>
      <c r="G31" t="s">
        <v>73</v>
      </c>
      <c r="H31" s="74">
        <v>369.68</v>
      </c>
      <c r="I31" s="47">
        <v>199.11</v>
      </c>
      <c r="J31" s="47">
        <v>497.15</v>
      </c>
      <c r="K31" s="47">
        <v>161.46</v>
      </c>
      <c r="L31" s="47">
        <v>11.559999999999999</v>
      </c>
      <c r="M31" s="75">
        <v>0</v>
      </c>
      <c r="N31" s="74">
        <v>0</v>
      </c>
      <c r="O31" s="47">
        <v>207.63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11.72</v>
      </c>
      <c r="Z31">
        <v>28.01</v>
      </c>
      <c r="AA31">
        <v>164.41</v>
      </c>
      <c r="AB31">
        <v>24.14</v>
      </c>
      <c r="AC31">
        <v>37.299999999999997</v>
      </c>
      <c r="AD31">
        <v>48.28</v>
      </c>
      <c r="AE31">
        <v>37.299999999999997</v>
      </c>
      <c r="AF31">
        <v>0</v>
      </c>
      <c r="AG31">
        <v>0</v>
      </c>
      <c r="AH31">
        <v>0</v>
      </c>
      <c r="AI31">
        <v>37.299999999999997</v>
      </c>
      <c r="AJ31">
        <v>12.44</v>
      </c>
      <c r="AK31">
        <v>7.73</v>
      </c>
      <c r="AL31">
        <v>1.93</v>
      </c>
      <c r="AM31">
        <v>0</v>
      </c>
      <c r="AN31">
        <v>0.72</v>
      </c>
      <c r="AO31">
        <v>0</v>
      </c>
      <c r="AP31">
        <v>0</v>
      </c>
      <c r="AQ31">
        <v>0</v>
      </c>
      <c r="AR31">
        <v>0</v>
      </c>
      <c r="AS31">
        <v>4.83</v>
      </c>
      <c r="AT31">
        <v>24.07</v>
      </c>
      <c r="AU31">
        <v>84.19</v>
      </c>
      <c r="AV31">
        <v>0.94</v>
      </c>
      <c r="AW31">
        <v>3.86</v>
      </c>
      <c r="AX31">
        <v>38.630000000000003</v>
      </c>
      <c r="AY31">
        <v>90.78</v>
      </c>
      <c r="AZ31">
        <v>96.57</v>
      </c>
      <c r="BA31">
        <v>12.44</v>
      </c>
      <c r="BB31">
        <v>0</v>
      </c>
      <c r="BC31">
        <v>48.28</v>
      </c>
      <c r="BD31">
        <v>241.42</v>
      </c>
      <c r="BE31">
        <v>0</v>
      </c>
      <c r="BF31">
        <v>0</v>
      </c>
      <c r="BG31">
        <v>0</v>
      </c>
      <c r="BH31">
        <v>21.25</v>
      </c>
      <c r="BI31">
        <v>207.63</v>
      </c>
      <c r="BJ31">
        <v>0</v>
      </c>
      <c r="BK31">
        <v>24.14</v>
      </c>
      <c r="BL31">
        <v>24.68</v>
      </c>
      <c r="BM31">
        <v>26.9071</v>
      </c>
      <c r="BN31">
        <v>96.57</v>
      </c>
      <c r="BO31">
        <v>15.03</v>
      </c>
      <c r="BP31">
        <v>0</v>
      </c>
      <c r="BQ31">
        <v>0</v>
      </c>
      <c r="BR31">
        <v>0</v>
      </c>
      <c r="BS31">
        <v>26.9071</v>
      </c>
    </row>
    <row r="32" spans="1:71">
      <c r="A32" t="s">
        <v>275</v>
      </c>
      <c r="G32" t="s">
        <v>74</v>
      </c>
      <c r="H32" s="74">
        <v>369.68</v>
      </c>
      <c r="I32" s="47">
        <v>199.11</v>
      </c>
      <c r="J32" s="47">
        <v>497.15</v>
      </c>
      <c r="K32" s="47">
        <v>161.46</v>
      </c>
      <c r="L32" s="47">
        <v>11.879999999999999</v>
      </c>
      <c r="M32" s="75">
        <v>0</v>
      </c>
      <c r="N32" s="74">
        <v>0</v>
      </c>
      <c r="O32" s="47">
        <v>164.17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11.72</v>
      </c>
      <c r="Z32">
        <v>28.01</v>
      </c>
      <c r="AA32">
        <v>164.41</v>
      </c>
      <c r="AB32">
        <v>24.14</v>
      </c>
      <c r="AC32">
        <v>37.299999999999997</v>
      </c>
      <c r="AD32">
        <v>48.28</v>
      </c>
      <c r="AE32">
        <v>37.299999999999997</v>
      </c>
      <c r="AF32">
        <v>0</v>
      </c>
      <c r="AG32">
        <v>0</v>
      </c>
      <c r="AH32">
        <v>0</v>
      </c>
      <c r="AI32">
        <v>37.299999999999997</v>
      </c>
      <c r="AJ32">
        <v>12.44</v>
      </c>
      <c r="AK32">
        <v>7.73</v>
      </c>
      <c r="AL32">
        <v>1.93</v>
      </c>
      <c r="AM32">
        <v>0</v>
      </c>
      <c r="AN32">
        <v>0.72</v>
      </c>
      <c r="AO32">
        <v>0</v>
      </c>
      <c r="AP32">
        <v>0</v>
      </c>
      <c r="AQ32">
        <v>0</v>
      </c>
      <c r="AR32">
        <v>0</v>
      </c>
      <c r="AS32">
        <v>4.83</v>
      </c>
      <c r="AT32">
        <v>24.07</v>
      </c>
      <c r="AU32">
        <v>84.19</v>
      </c>
      <c r="AV32">
        <v>1.26</v>
      </c>
      <c r="AW32">
        <v>3.86</v>
      </c>
      <c r="AX32">
        <v>38.630000000000003</v>
      </c>
      <c r="AY32">
        <v>90.78</v>
      </c>
      <c r="AZ32">
        <v>96.57</v>
      </c>
      <c r="BA32">
        <v>12.44</v>
      </c>
      <c r="BB32">
        <v>0</v>
      </c>
      <c r="BC32">
        <v>48.28</v>
      </c>
      <c r="BD32">
        <v>241.42</v>
      </c>
      <c r="BE32">
        <v>0</v>
      </c>
      <c r="BF32">
        <v>0</v>
      </c>
      <c r="BG32">
        <v>0</v>
      </c>
      <c r="BH32">
        <v>21.25</v>
      </c>
      <c r="BI32">
        <v>164.17</v>
      </c>
      <c r="BJ32">
        <v>0</v>
      </c>
      <c r="BK32">
        <v>24.14</v>
      </c>
      <c r="BL32">
        <v>24.68</v>
      </c>
      <c r="BM32">
        <v>26.9071</v>
      </c>
      <c r="BN32">
        <v>96.57</v>
      </c>
      <c r="BO32">
        <v>15.03</v>
      </c>
      <c r="BP32">
        <v>0</v>
      </c>
      <c r="BQ32">
        <v>0</v>
      </c>
      <c r="BR32">
        <v>0</v>
      </c>
      <c r="BS32">
        <v>26.9071</v>
      </c>
    </row>
    <row r="33" spans="1:71">
      <c r="A33" t="s">
        <v>276</v>
      </c>
      <c r="G33" t="s">
        <v>75</v>
      </c>
      <c r="H33" s="74">
        <v>369.68</v>
      </c>
      <c r="I33" s="47">
        <v>199.11</v>
      </c>
      <c r="J33" s="47">
        <v>497.15</v>
      </c>
      <c r="K33" s="47">
        <v>161.46</v>
      </c>
      <c r="L33" s="47">
        <v>12.84</v>
      </c>
      <c r="M33" s="75">
        <v>0</v>
      </c>
      <c r="N33" s="74">
        <v>0</v>
      </c>
      <c r="O33" s="47">
        <v>52.15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11.72</v>
      </c>
      <c r="Z33">
        <v>28.01</v>
      </c>
      <c r="AA33">
        <v>164.41</v>
      </c>
      <c r="AB33">
        <v>24.14</v>
      </c>
      <c r="AC33">
        <v>37.299999999999997</v>
      </c>
      <c r="AD33">
        <v>48.28</v>
      </c>
      <c r="AE33">
        <v>37.299999999999997</v>
      </c>
      <c r="AF33">
        <v>0</v>
      </c>
      <c r="AG33">
        <v>0</v>
      </c>
      <c r="AH33">
        <v>0</v>
      </c>
      <c r="AI33">
        <v>37.299999999999997</v>
      </c>
      <c r="AJ33">
        <v>12.44</v>
      </c>
      <c r="AK33">
        <v>7.73</v>
      </c>
      <c r="AL33">
        <v>1.93</v>
      </c>
      <c r="AM33">
        <v>0</v>
      </c>
      <c r="AN33">
        <v>0.72</v>
      </c>
      <c r="AO33">
        <v>0</v>
      </c>
      <c r="AP33">
        <v>0</v>
      </c>
      <c r="AQ33">
        <v>0</v>
      </c>
      <c r="AR33">
        <v>0</v>
      </c>
      <c r="AS33">
        <v>4.83</v>
      </c>
      <c r="AT33">
        <v>24.07</v>
      </c>
      <c r="AU33">
        <v>84.19</v>
      </c>
      <c r="AV33">
        <v>2.2200000000000002</v>
      </c>
      <c r="AW33">
        <v>3.86</v>
      </c>
      <c r="AX33">
        <v>38.630000000000003</v>
      </c>
      <c r="AY33">
        <v>90.78</v>
      </c>
      <c r="AZ33">
        <v>96.57</v>
      </c>
      <c r="BA33">
        <v>12.44</v>
      </c>
      <c r="BB33">
        <v>0</v>
      </c>
      <c r="BC33">
        <v>48.28</v>
      </c>
      <c r="BD33">
        <v>241.42</v>
      </c>
      <c r="BE33">
        <v>0</v>
      </c>
      <c r="BF33">
        <v>0</v>
      </c>
      <c r="BG33">
        <v>0</v>
      </c>
      <c r="BH33">
        <v>21.25</v>
      </c>
      <c r="BI33">
        <v>52.15</v>
      </c>
      <c r="BJ33">
        <v>0</v>
      </c>
      <c r="BK33">
        <v>24.14</v>
      </c>
      <c r="BL33">
        <v>24.68</v>
      </c>
      <c r="BM33">
        <v>26.9071</v>
      </c>
      <c r="BN33">
        <v>96.57</v>
      </c>
      <c r="BO33">
        <v>15.03</v>
      </c>
      <c r="BP33">
        <v>0</v>
      </c>
      <c r="BQ33">
        <v>0</v>
      </c>
      <c r="BR33">
        <v>0</v>
      </c>
      <c r="BS33">
        <v>26.9071</v>
      </c>
    </row>
    <row r="34" spans="1:71">
      <c r="A34" t="s">
        <v>277</v>
      </c>
      <c r="G34" t="s">
        <v>76</v>
      </c>
      <c r="H34" s="74">
        <v>369.68</v>
      </c>
      <c r="I34" s="47">
        <v>199.11</v>
      </c>
      <c r="J34" s="47">
        <v>497.15</v>
      </c>
      <c r="K34" s="47">
        <v>161.46</v>
      </c>
      <c r="L34" s="47">
        <v>13.959999999999999</v>
      </c>
      <c r="M34" s="75">
        <v>0</v>
      </c>
      <c r="N34" s="74">
        <v>0</v>
      </c>
      <c r="O34" s="47">
        <v>19.309999999999999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11.72</v>
      </c>
      <c r="Z34">
        <v>28.01</v>
      </c>
      <c r="AA34">
        <v>164.41</v>
      </c>
      <c r="AB34">
        <v>24.14</v>
      </c>
      <c r="AC34">
        <v>37.299999999999997</v>
      </c>
      <c r="AD34">
        <v>48.28</v>
      </c>
      <c r="AE34">
        <v>37.299999999999997</v>
      </c>
      <c r="AF34">
        <v>0</v>
      </c>
      <c r="AG34">
        <v>0</v>
      </c>
      <c r="AH34">
        <v>0</v>
      </c>
      <c r="AI34">
        <v>37.299999999999997</v>
      </c>
      <c r="AJ34">
        <v>12.44</v>
      </c>
      <c r="AK34">
        <v>7.73</v>
      </c>
      <c r="AL34">
        <v>1.93</v>
      </c>
      <c r="AM34">
        <v>0</v>
      </c>
      <c r="AN34">
        <v>0.72</v>
      </c>
      <c r="AO34">
        <v>0</v>
      </c>
      <c r="AP34">
        <v>0</v>
      </c>
      <c r="AQ34">
        <v>0</v>
      </c>
      <c r="AR34">
        <v>0</v>
      </c>
      <c r="AS34">
        <v>4.83</v>
      </c>
      <c r="AT34">
        <v>24.07</v>
      </c>
      <c r="AU34">
        <v>84.19</v>
      </c>
      <c r="AV34">
        <v>3.34</v>
      </c>
      <c r="AW34">
        <v>3.86</v>
      </c>
      <c r="AX34">
        <v>38.630000000000003</v>
      </c>
      <c r="AY34">
        <v>90.78</v>
      </c>
      <c r="AZ34">
        <v>96.57</v>
      </c>
      <c r="BA34">
        <v>12.44</v>
      </c>
      <c r="BB34">
        <v>0</v>
      </c>
      <c r="BC34">
        <v>48.28</v>
      </c>
      <c r="BD34">
        <v>241.42</v>
      </c>
      <c r="BE34">
        <v>0</v>
      </c>
      <c r="BF34">
        <v>0</v>
      </c>
      <c r="BG34">
        <v>0</v>
      </c>
      <c r="BH34">
        <v>21.25</v>
      </c>
      <c r="BI34">
        <v>19.309999999999999</v>
      </c>
      <c r="BJ34">
        <v>0</v>
      </c>
      <c r="BK34">
        <v>24.14</v>
      </c>
      <c r="BL34">
        <v>24.68</v>
      </c>
      <c r="BM34">
        <v>26.9071</v>
      </c>
      <c r="BN34">
        <v>96.57</v>
      </c>
      <c r="BO34">
        <v>15.03</v>
      </c>
      <c r="BP34">
        <v>0</v>
      </c>
      <c r="BQ34">
        <v>0</v>
      </c>
      <c r="BR34">
        <v>0</v>
      </c>
      <c r="BS34">
        <v>26.9071</v>
      </c>
    </row>
    <row r="35" spans="1:71">
      <c r="A35" t="s">
        <v>279</v>
      </c>
      <c r="G35" t="s">
        <v>77</v>
      </c>
      <c r="H35" s="74">
        <v>370.89</v>
      </c>
      <c r="I35" s="47">
        <v>199.11</v>
      </c>
      <c r="J35" s="47">
        <v>497.15</v>
      </c>
      <c r="K35" s="47">
        <v>161.46</v>
      </c>
      <c r="L35" s="47">
        <v>14.27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11.72</v>
      </c>
      <c r="Z35">
        <v>28.01</v>
      </c>
      <c r="AA35">
        <v>164.41</v>
      </c>
      <c r="AB35">
        <v>24.14</v>
      </c>
      <c r="AC35">
        <v>37.299999999999997</v>
      </c>
      <c r="AD35">
        <v>48.28</v>
      </c>
      <c r="AE35">
        <v>37.299999999999997</v>
      </c>
      <c r="AF35">
        <v>0</v>
      </c>
      <c r="AG35">
        <v>0</v>
      </c>
      <c r="AH35">
        <v>0</v>
      </c>
      <c r="AI35">
        <v>37.299999999999997</v>
      </c>
      <c r="AJ35">
        <v>12.44</v>
      </c>
      <c r="AK35">
        <v>8.69</v>
      </c>
      <c r="AL35">
        <v>1.93</v>
      </c>
      <c r="AM35">
        <v>0</v>
      </c>
      <c r="AN35">
        <v>0.97</v>
      </c>
      <c r="AO35">
        <v>0</v>
      </c>
      <c r="AP35">
        <v>0</v>
      </c>
      <c r="AQ35">
        <v>0</v>
      </c>
      <c r="AR35">
        <v>0</v>
      </c>
      <c r="AS35">
        <v>4.83</v>
      </c>
      <c r="AT35">
        <v>24.07</v>
      </c>
      <c r="AU35">
        <v>84.19</v>
      </c>
      <c r="AV35">
        <v>3.65</v>
      </c>
      <c r="AW35">
        <v>3.86</v>
      </c>
      <c r="AX35">
        <v>38.630000000000003</v>
      </c>
      <c r="AY35">
        <v>90.78</v>
      </c>
      <c r="AZ35">
        <v>96.57</v>
      </c>
      <c r="BA35">
        <v>12.44</v>
      </c>
      <c r="BB35">
        <v>0</v>
      </c>
      <c r="BC35">
        <v>48.28</v>
      </c>
      <c r="BD35">
        <v>241.42</v>
      </c>
      <c r="BE35">
        <v>0</v>
      </c>
      <c r="BF35">
        <v>0</v>
      </c>
      <c r="BG35">
        <v>0</v>
      </c>
      <c r="BH35">
        <v>21.25</v>
      </c>
      <c r="BI35">
        <v>0</v>
      </c>
      <c r="BJ35">
        <v>0</v>
      </c>
      <c r="BK35">
        <v>24.14</v>
      </c>
      <c r="BL35">
        <v>24.68</v>
      </c>
      <c r="BM35">
        <v>26.9071</v>
      </c>
      <c r="BN35">
        <v>96.57</v>
      </c>
      <c r="BO35">
        <v>15.03</v>
      </c>
      <c r="BP35">
        <v>0</v>
      </c>
      <c r="BQ35">
        <v>0</v>
      </c>
      <c r="BR35">
        <v>0</v>
      </c>
      <c r="BS35">
        <v>26.9071</v>
      </c>
    </row>
    <row r="36" spans="1:71">
      <c r="A36" t="s">
        <v>309</v>
      </c>
      <c r="G36" t="s">
        <v>78</v>
      </c>
      <c r="H36" s="74">
        <v>370.89</v>
      </c>
      <c r="I36" s="47">
        <v>199.11</v>
      </c>
      <c r="J36" s="47">
        <v>497.15</v>
      </c>
      <c r="K36" s="47">
        <v>161.46</v>
      </c>
      <c r="L36" s="47">
        <v>13.829999999999998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11.72</v>
      </c>
      <c r="Z36">
        <v>28.01</v>
      </c>
      <c r="AA36">
        <v>164.41</v>
      </c>
      <c r="AB36">
        <v>24.14</v>
      </c>
      <c r="AC36">
        <v>37.299999999999997</v>
      </c>
      <c r="AD36">
        <v>48.28</v>
      </c>
      <c r="AE36">
        <v>37.299999999999997</v>
      </c>
      <c r="AF36">
        <v>0</v>
      </c>
      <c r="AG36">
        <v>0</v>
      </c>
      <c r="AH36">
        <v>0</v>
      </c>
      <c r="AI36">
        <v>37.299999999999997</v>
      </c>
      <c r="AJ36">
        <v>12.44</v>
      </c>
      <c r="AK36">
        <v>8.69</v>
      </c>
      <c r="AL36">
        <v>1.93</v>
      </c>
      <c r="AM36">
        <v>0</v>
      </c>
      <c r="AN36">
        <v>0.97</v>
      </c>
      <c r="AO36">
        <v>0</v>
      </c>
      <c r="AP36">
        <v>0</v>
      </c>
      <c r="AQ36">
        <v>0</v>
      </c>
      <c r="AR36">
        <v>0</v>
      </c>
      <c r="AS36">
        <v>4.83</v>
      </c>
      <c r="AT36">
        <v>24.07</v>
      </c>
      <c r="AU36">
        <v>84.19</v>
      </c>
      <c r="AV36">
        <v>3.21</v>
      </c>
      <c r="AW36">
        <v>3.86</v>
      </c>
      <c r="AX36">
        <v>38.630000000000003</v>
      </c>
      <c r="AY36">
        <v>90.78</v>
      </c>
      <c r="AZ36">
        <v>96.57</v>
      </c>
      <c r="BA36">
        <v>12.44</v>
      </c>
      <c r="BB36">
        <v>0</v>
      </c>
      <c r="BC36">
        <v>48.28</v>
      </c>
      <c r="BD36">
        <v>241.42</v>
      </c>
      <c r="BE36">
        <v>0</v>
      </c>
      <c r="BF36">
        <v>0</v>
      </c>
      <c r="BG36">
        <v>0</v>
      </c>
      <c r="BH36">
        <v>21.25</v>
      </c>
      <c r="BI36">
        <v>0</v>
      </c>
      <c r="BJ36">
        <v>0</v>
      </c>
      <c r="BK36">
        <v>24.14</v>
      </c>
      <c r="BL36">
        <v>24.68</v>
      </c>
      <c r="BM36">
        <v>26.9071</v>
      </c>
      <c r="BN36">
        <v>96.57</v>
      </c>
      <c r="BO36">
        <v>15.03</v>
      </c>
      <c r="BP36">
        <v>0</v>
      </c>
      <c r="BQ36">
        <v>0</v>
      </c>
      <c r="BR36">
        <v>0</v>
      </c>
      <c r="BS36">
        <v>26.9071</v>
      </c>
    </row>
    <row r="37" spans="1:71">
      <c r="A37" t="s">
        <v>310</v>
      </c>
      <c r="G37" t="s">
        <v>79</v>
      </c>
      <c r="H37" s="74">
        <v>370.89</v>
      </c>
      <c r="I37" s="47">
        <v>199.11</v>
      </c>
      <c r="J37" s="47">
        <v>497.15</v>
      </c>
      <c r="K37" s="47">
        <v>161.46</v>
      </c>
      <c r="L37" s="47">
        <v>13.129999999999999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11.72</v>
      </c>
      <c r="Z37">
        <v>28.01</v>
      </c>
      <c r="AA37">
        <v>164.41</v>
      </c>
      <c r="AB37">
        <v>24.14</v>
      </c>
      <c r="AC37">
        <v>37.299999999999997</v>
      </c>
      <c r="AD37">
        <v>48.28</v>
      </c>
      <c r="AE37">
        <v>37.299999999999997</v>
      </c>
      <c r="AF37">
        <v>0</v>
      </c>
      <c r="AG37">
        <v>0</v>
      </c>
      <c r="AH37">
        <v>0</v>
      </c>
      <c r="AI37">
        <v>37.299999999999997</v>
      </c>
      <c r="AJ37">
        <v>12.44</v>
      </c>
      <c r="AK37">
        <v>8.69</v>
      </c>
      <c r="AL37">
        <v>1.93</v>
      </c>
      <c r="AM37">
        <v>0</v>
      </c>
      <c r="AN37">
        <v>0.97</v>
      </c>
      <c r="AO37">
        <v>0</v>
      </c>
      <c r="AP37">
        <v>0</v>
      </c>
      <c r="AQ37">
        <v>0</v>
      </c>
      <c r="AR37">
        <v>0</v>
      </c>
      <c r="AS37">
        <v>4.83</v>
      </c>
      <c r="AT37">
        <v>24.07</v>
      </c>
      <c r="AU37">
        <v>84.19</v>
      </c>
      <c r="AV37">
        <v>2.5099999999999998</v>
      </c>
      <c r="AW37">
        <v>3.86</v>
      </c>
      <c r="AX37">
        <v>38.630000000000003</v>
      </c>
      <c r="AY37">
        <v>90.78</v>
      </c>
      <c r="AZ37">
        <v>96.57</v>
      </c>
      <c r="BA37">
        <v>12.44</v>
      </c>
      <c r="BB37">
        <v>0</v>
      </c>
      <c r="BC37">
        <v>48.28</v>
      </c>
      <c r="BD37">
        <v>241.42</v>
      </c>
      <c r="BE37">
        <v>0</v>
      </c>
      <c r="BF37">
        <v>0</v>
      </c>
      <c r="BG37">
        <v>0</v>
      </c>
      <c r="BH37">
        <v>21.25</v>
      </c>
      <c r="BI37">
        <v>0</v>
      </c>
      <c r="BJ37">
        <v>0</v>
      </c>
      <c r="BK37">
        <v>24.14</v>
      </c>
      <c r="BL37">
        <v>24.68</v>
      </c>
      <c r="BM37">
        <v>26.9071</v>
      </c>
      <c r="BN37">
        <v>96.57</v>
      </c>
      <c r="BO37">
        <v>15.03</v>
      </c>
      <c r="BP37">
        <v>0</v>
      </c>
      <c r="BQ37">
        <v>0</v>
      </c>
      <c r="BR37">
        <v>0</v>
      </c>
      <c r="BS37">
        <v>26.9071</v>
      </c>
    </row>
    <row r="38" spans="1:71">
      <c r="A38" t="s">
        <v>311</v>
      </c>
      <c r="G38" t="s">
        <v>80</v>
      </c>
      <c r="H38" s="74">
        <v>371.86</v>
      </c>
      <c r="I38" s="47">
        <v>199.11</v>
      </c>
      <c r="J38" s="47">
        <v>497.15</v>
      </c>
      <c r="K38" s="47">
        <v>161.46</v>
      </c>
      <c r="L38" s="47">
        <v>13.239999999999998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11.72</v>
      </c>
      <c r="Z38">
        <v>28.01</v>
      </c>
      <c r="AA38">
        <v>164.41</v>
      </c>
      <c r="AB38">
        <v>24.14</v>
      </c>
      <c r="AC38">
        <v>37.299999999999997</v>
      </c>
      <c r="AD38">
        <v>48.28</v>
      </c>
      <c r="AE38">
        <v>37.299999999999997</v>
      </c>
      <c r="AF38">
        <v>0</v>
      </c>
      <c r="AG38">
        <v>0</v>
      </c>
      <c r="AH38">
        <v>0</v>
      </c>
      <c r="AI38">
        <v>37.299999999999997</v>
      </c>
      <c r="AJ38">
        <v>12.44</v>
      </c>
      <c r="AK38">
        <v>9.66</v>
      </c>
      <c r="AL38">
        <v>1.93</v>
      </c>
      <c r="AM38">
        <v>0</v>
      </c>
      <c r="AN38">
        <v>0.97</v>
      </c>
      <c r="AO38">
        <v>0</v>
      </c>
      <c r="AP38">
        <v>0</v>
      </c>
      <c r="AQ38">
        <v>0</v>
      </c>
      <c r="AR38">
        <v>0</v>
      </c>
      <c r="AS38">
        <v>4.83</v>
      </c>
      <c r="AT38">
        <v>24.07</v>
      </c>
      <c r="AU38">
        <v>84.19</v>
      </c>
      <c r="AV38">
        <v>2.62</v>
      </c>
      <c r="AW38">
        <v>3.86</v>
      </c>
      <c r="AX38">
        <v>38.630000000000003</v>
      </c>
      <c r="AY38">
        <v>90.78</v>
      </c>
      <c r="AZ38">
        <v>96.57</v>
      </c>
      <c r="BA38">
        <v>12.44</v>
      </c>
      <c r="BB38">
        <v>0</v>
      </c>
      <c r="BC38">
        <v>48.28</v>
      </c>
      <c r="BD38">
        <v>241.42</v>
      </c>
      <c r="BE38">
        <v>0</v>
      </c>
      <c r="BF38">
        <v>0</v>
      </c>
      <c r="BG38">
        <v>0</v>
      </c>
      <c r="BH38">
        <v>21.25</v>
      </c>
      <c r="BI38">
        <v>0</v>
      </c>
      <c r="BJ38">
        <v>0</v>
      </c>
      <c r="BK38">
        <v>24.14</v>
      </c>
      <c r="BL38">
        <v>24.68</v>
      </c>
      <c r="BM38">
        <v>26.9071</v>
      </c>
      <c r="BN38">
        <v>96.57</v>
      </c>
      <c r="BO38">
        <v>15.03</v>
      </c>
      <c r="BP38">
        <v>0</v>
      </c>
      <c r="BQ38">
        <v>0</v>
      </c>
      <c r="BR38">
        <v>0</v>
      </c>
      <c r="BS38">
        <v>26.9071</v>
      </c>
    </row>
    <row r="39" spans="1:71">
      <c r="A39" t="s">
        <v>312</v>
      </c>
      <c r="G39" t="s">
        <v>81</v>
      </c>
      <c r="H39" s="74">
        <v>371.86000000000007</v>
      </c>
      <c r="I39" s="47">
        <v>199.11</v>
      </c>
      <c r="J39" s="47">
        <v>497.15</v>
      </c>
      <c r="K39" s="47">
        <v>214.57000000000002</v>
      </c>
      <c r="L39" s="47">
        <v>13.469999999999999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96.57</v>
      </c>
      <c r="Y39">
        <v>11.72</v>
      </c>
      <c r="Z39">
        <v>28.01</v>
      </c>
      <c r="AA39">
        <v>164.41</v>
      </c>
      <c r="AB39">
        <v>24.14</v>
      </c>
      <c r="AC39">
        <v>37.299999999999997</v>
      </c>
      <c r="AD39">
        <v>48.28</v>
      </c>
      <c r="AE39">
        <v>37.299999999999997</v>
      </c>
      <c r="AF39">
        <v>96.57</v>
      </c>
      <c r="AG39">
        <v>21.25</v>
      </c>
      <c r="AH39">
        <v>24.14</v>
      </c>
      <c r="AI39">
        <v>37.299999999999997</v>
      </c>
      <c r="AJ39">
        <v>12.44</v>
      </c>
      <c r="AK39">
        <v>9.66</v>
      </c>
      <c r="AL39">
        <v>1.93</v>
      </c>
      <c r="AM39">
        <v>0</v>
      </c>
      <c r="AN39">
        <v>0.97</v>
      </c>
      <c r="AO39">
        <v>0</v>
      </c>
      <c r="AP39">
        <v>48.28</v>
      </c>
      <c r="AQ39">
        <v>0</v>
      </c>
      <c r="AR39">
        <v>0</v>
      </c>
      <c r="AS39">
        <v>4.83</v>
      </c>
      <c r="AT39">
        <v>24.07</v>
      </c>
      <c r="AU39">
        <v>84.19</v>
      </c>
      <c r="AV39">
        <v>2.85</v>
      </c>
      <c r="AW39">
        <v>3.86</v>
      </c>
      <c r="AX39">
        <v>38.630000000000003</v>
      </c>
      <c r="AY39">
        <v>90.78</v>
      </c>
      <c r="AZ39">
        <v>0</v>
      </c>
      <c r="BA39">
        <v>12.44</v>
      </c>
      <c r="BB39">
        <v>0</v>
      </c>
      <c r="BC39">
        <v>0</v>
      </c>
      <c r="BD39">
        <v>241.42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24.68</v>
      </c>
      <c r="BM39">
        <v>26.9071</v>
      </c>
      <c r="BN39">
        <v>0</v>
      </c>
      <c r="BO39">
        <v>15.03</v>
      </c>
      <c r="BP39">
        <v>10.62</v>
      </c>
      <c r="BQ39">
        <v>0</v>
      </c>
      <c r="BR39">
        <v>42.49</v>
      </c>
      <c r="BS39">
        <v>26.9071</v>
      </c>
    </row>
    <row r="40" spans="1:71">
      <c r="A40" t="s">
        <v>329</v>
      </c>
      <c r="G40" t="s">
        <v>82</v>
      </c>
      <c r="H40" s="74">
        <v>373.79</v>
      </c>
      <c r="I40" s="47">
        <v>199.11</v>
      </c>
      <c r="J40" s="47">
        <v>497.15</v>
      </c>
      <c r="K40" s="47">
        <v>214.57000000000002</v>
      </c>
      <c r="L40" s="47">
        <v>14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96.57</v>
      </c>
      <c r="Y40">
        <v>11.72</v>
      </c>
      <c r="Z40">
        <v>28.01</v>
      </c>
      <c r="AA40">
        <v>164.41</v>
      </c>
      <c r="AB40">
        <v>24.14</v>
      </c>
      <c r="AC40">
        <v>37.299999999999997</v>
      </c>
      <c r="AD40">
        <v>48.28</v>
      </c>
      <c r="AE40">
        <v>37.299999999999997</v>
      </c>
      <c r="AF40">
        <v>96.57</v>
      </c>
      <c r="AG40">
        <v>21.25</v>
      </c>
      <c r="AH40">
        <v>24.14</v>
      </c>
      <c r="AI40">
        <v>37.299999999999997</v>
      </c>
      <c r="AJ40">
        <v>12.44</v>
      </c>
      <c r="AK40">
        <v>11.59</v>
      </c>
      <c r="AL40">
        <v>1.93</v>
      </c>
      <c r="AM40">
        <v>0</v>
      </c>
      <c r="AN40">
        <v>0.97</v>
      </c>
      <c r="AO40">
        <v>0</v>
      </c>
      <c r="AP40">
        <v>48.28</v>
      </c>
      <c r="AQ40">
        <v>0</v>
      </c>
      <c r="AR40">
        <v>0</v>
      </c>
      <c r="AS40">
        <v>4.83</v>
      </c>
      <c r="AT40">
        <v>24.07</v>
      </c>
      <c r="AU40">
        <v>84.19</v>
      </c>
      <c r="AV40">
        <v>3.38</v>
      </c>
      <c r="AW40">
        <v>3.86</v>
      </c>
      <c r="AX40">
        <v>38.630000000000003</v>
      </c>
      <c r="AY40">
        <v>90.78</v>
      </c>
      <c r="AZ40">
        <v>0</v>
      </c>
      <c r="BA40">
        <v>12.44</v>
      </c>
      <c r="BB40">
        <v>0</v>
      </c>
      <c r="BC40">
        <v>0</v>
      </c>
      <c r="BD40">
        <v>241.42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24.68</v>
      </c>
      <c r="BM40">
        <v>26.9071</v>
      </c>
      <c r="BN40">
        <v>0</v>
      </c>
      <c r="BO40">
        <v>15.03</v>
      </c>
      <c r="BP40">
        <v>10.62</v>
      </c>
      <c r="BQ40">
        <v>0</v>
      </c>
      <c r="BR40">
        <v>42.49</v>
      </c>
      <c r="BS40">
        <v>26.9071</v>
      </c>
    </row>
    <row r="41" spans="1:71">
      <c r="A41" t="s">
        <v>330</v>
      </c>
      <c r="G41" t="s">
        <v>83</v>
      </c>
      <c r="H41" s="74">
        <v>373.79</v>
      </c>
      <c r="I41" s="47">
        <v>199.11</v>
      </c>
      <c r="J41" s="47">
        <v>497.15</v>
      </c>
      <c r="K41" s="47">
        <v>214.57000000000002</v>
      </c>
      <c r="L41" s="47">
        <v>14.29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96.57</v>
      </c>
      <c r="Y41">
        <v>11.72</v>
      </c>
      <c r="Z41">
        <v>28.01</v>
      </c>
      <c r="AA41">
        <v>164.41</v>
      </c>
      <c r="AB41">
        <v>24.14</v>
      </c>
      <c r="AC41">
        <v>37.299999999999997</v>
      </c>
      <c r="AD41">
        <v>48.28</v>
      </c>
      <c r="AE41">
        <v>37.299999999999997</v>
      </c>
      <c r="AF41">
        <v>96.57</v>
      </c>
      <c r="AG41">
        <v>21.25</v>
      </c>
      <c r="AH41">
        <v>24.14</v>
      </c>
      <c r="AI41">
        <v>37.299999999999997</v>
      </c>
      <c r="AJ41">
        <v>12.44</v>
      </c>
      <c r="AK41">
        <v>11.59</v>
      </c>
      <c r="AL41">
        <v>1.93</v>
      </c>
      <c r="AM41">
        <v>0</v>
      </c>
      <c r="AN41">
        <v>0.97</v>
      </c>
      <c r="AO41">
        <v>0</v>
      </c>
      <c r="AP41">
        <v>48.28</v>
      </c>
      <c r="AQ41">
        <v>0</v>
      </c>
      <c r="AR41">
        <v>0</v>
      </c>
      <c r="AS41">
        <v>4.83</v>
      </c>
      <c r="AT41">
        <v>24.07</v>
      </c>
      <c r="AU41">
        <v>84.19</v>
      </c>
      <c r="AV41">
        <v>3.67</v>
      </c>
      <c r="AW41">
        <v>3.86</v>
      </c>
      <c r="AX41">
        <v>38.630000000000003</v>
      </c>
      <c r="AY41">
        <v>90.78</v>
      </c>
      <c r="AZ41">
        <v>0</v>
      </c>
      <c r="BA41">
        <v>12.44</v>
      </c>
      <c r="BB41">
        <v>0</v>
      </c>
      <c r="BC41">
        <v>0</v>
      </c>
      <c r="BD41">
        <v>241.42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24.68</v>
      </c>
      <c r="BM41">
        <v>26.9071</v>
      </c>
      <c r="BN41">
        <v>0</v>
      </c>
      <c r="BO41">
        <v>15.03</v>
      </c>
      <c r="BP41">
        <v>10.62</v>
      </c>
      <c r="BQ41">
        <v>0</v>
      </c>
      <c r="BR41">
        <v>42.49</v>
      </c>
      <c r="BS41">
        <v>26.9071</v>
      </c>
    </row>
    <row r="42" spans="1:71">
      <c r="A42" t="s">
        <v>331</v>
      </c>
      <c r="G42" t="s">
        <v>84</v>
      </c>
      <c r="H42" s="74">
        <v>373.79</v>
      </c>
      <c r="I42" s="47">
        <v>199.11</v>
      </c>
      <c r="J42" s="47">
        <v>497.15</v>
      </c>
      <c r="K42" s="47">
        <v>214.57000000000002</v>
      </c>
      <c r="L42" s="47">
        <v>14.969999999999999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96.57</v>
      </c>
      <c r="Y42">
        <v>11.72</v>
      </c>
      <c r="Z42">
        <v>28.01</v>
      </c>
      <c r="AA42">
        <v>164.41</v>
      </c>
      <c r="AB42">
        <v>24.14</v>
      </c>
      <c r="AC42">
        <v>37.299999999999997</v>
      </c>
      <c r="AD42">
        <v>48.28</v>
      </c>
      <c r="AE42">
        <v>37.299999999999997</v>
      </c>
      <c r="AF42">
        <v>96.57</v>
      </c>
      <c r="AG42">
        <v>21.25</v>
      </c>
      <c r="AH42">
        <v>24.14</v>
      </c>
      <c r="AI42">
        <v>37.299999999999997</v>
      </c>
      <c r="AJ42">
        <v>12.44</v>
      </c>
      <c r="AK42">
        <v>11.59</v>
      </c>
      <c r="AL42">
        <v>1.93</v>
      </c>
      <c r="AM42">
        <v>0</v>
      </c>
      <c r="AN42">
        <v>0.97</v>
      </c>
      <c r="AO42">
        <v>0</v>
      </c>
      <c r="AP42">
        <v>48.28</v>
      </c>
      <c r="AQ42">
        <v>0</v>
      </c>
      <c r="AR42">
        <v>0</v>
      </c>
      <c r="AS42">
        <v>4.83</v>
      </c>
      <c r="AT42">
        <v>24.07</v>
      </c>
      <c r="AU42">
        <v>84.19</v>
      </c>
      <c r="AV42">
        <v>4.3499999999999996</v>
      </c>
      <c r="AW42">
        <v>3.86</v>
      </c>
      <c r="AX42">
        <v>38.630000000000003</v>
      </c>
      <c r="AY42">
        <v>90.78</v>
      </c>
      <c r="AZ42">
        <v>0</v>
      </c>
      <c r="BA42">
        <v>12.44</v>
      </c>
      <c r="BB42">
        <v>0</v>
      </c>
      <c r="BC42">
        <v>0</v>
      </c>
      <c r="BD42">
        <v>241.42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24.68</v>
      </c>
      <c r="BM42">
        <v>26.9071</v>
      </c>
      <c r="BN42">
        <v>0</v>
      </c>
      <c r="BO42">
        <v>15.03</v>
      </c>
      <c r="BP42">
        <v>10.62</v>
      </c>
      <c r="BQ42">
        <v>0</v>
      </c>
      <c r="BR42">
        <v>42.49</v>
      </c>
      <c r="BS42">
        <v>26.9071</v>
      </c>
    </row>
    <row r="43" spans="1:71">
      <c r="A43" t="s">
        <v>337</v>
      </c>
      <c r="G43" t="s">
        <v>85</v>
      </c>
      <c r="H43" s="74">
        <v>373.79</v>
      </c>
      <c r="I43" s="47">
        <v>199.11</v>
      </c>
      <c r="J43" s="47">
        <v>496.96</v>
      </c>
      <c r="K43" s="47">
        <v>214.57000000000002</v>
      </c>
      <c r="L43" s="47">
        <v>15.45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96.57</v>
      </c>
      <c r="Y43">
        <v>11.72</v>
      </c>
      <c r="Z43">
        <v>28.01</v>
      </c>
      <c r="AA43">
        <v>164.41</v>
      </c>
      <c r="AB43">
        <v>24.14</v>
      </c>
      <c r="AC43">
        <v>37.299999999999997</v>
      </c>
      <c r="AD43">
        <v>48.28</v>
      </c>
      <c r="AE43">
        <v>37.299999999999997</v>
      </c>
      <c r="AF43">
        <v>96.57</v>
      </c>
      <c r="AG43">
        <v>21.25</v>
      </c>
      <c r="AH43">
        <v>24.14</v>
      </c>
      <c r="AI43">
        <v>37.299999999999997</v>
      </c>
      <c r="AJ43">
        <v>12.44</v>
      </c>
      <c r="AK43">
        <v>11.59</v>
      </c>
      <c r="AL43">
        <v>1.93</v>
      </c>
      <c r="AM43">
        <v>0</v>
      </c>
      <c r="AN43">
        <v>0.97</v>
      </c>
      <c r="AO43">
        <v>0</v>
      </c>
      <c r="AP43">
        <v>48.28</v>
      </c>
      <c r="AQ43">
        <v>0</v>
      </c>
      <c r="AR43">
        <v>0</v>
      </c>
      <c r="AS43">
        <v>4.83</v>
      </c>
      <c r="AT43">
        <v>24.07</v>
      </c>
      <c r="AU43">
        <v>84.19</v>
      </c>
      <c r="AV43">
        <v>4.83</v>
      </c>
      <c r="AW43">
        <v>3.86</v>
      </c>
      <c r="AX43">
        <v>38.630000000000003</v>
      </c>
      <c r="AY43">
        <v>90.78</v>
      </c>
      <c r="AZ43">
        <v>0</v>
      </c>
      <c r="BA43">
        <v>12.44</v>
      </c>
      <c r="BB43">
        <v>0</v>
      </c>
      <c r="BC43">
        <v>0</v>
      </c>
      <c r="BD43">
        <v>241.42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24.68</v>
      </c>
      <c r="BM43">
        <v>26.9071</v>
      </c>
      <c r="BN43">
        <v>0</v>
      </c>
      <c r="BO43">
        <v>14.84</v>
      </c>
      <c r="BP43">
        <v>10.62</v>
      </c>
      <c r="BQ43">
        <v>0</v>
      </c>
      <c r="BR43">
        <v>42.49</v>
      </c>
      <c r="BS43">
        <v>26.9071</v>
      </c>
    </row>
    <row r="44" spans="1:71">
      <c r="A44" t="s">
        <v>339</v>
      </c>
      <c r="G44" t="s">
        <v>86</v>
      </c>
      <c r="H44" s="74">
        <v>374.75000000000006</v>
      </c>
      <c r="I44" s="47">
        <v>199.11</v>
      </c>
      <c r="J44" s="47">
        <v>496.96</v>
      </c>
      <c r="K44" s="47">
        <v>214.57000000000002</v>
      </c>
      <c r="L44" s="47">
        <v>15.79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96.57</v>
      </c>
      <c r="Y44">
        <v>11.72</v>
      </c>
      <c r="Z44">
        <v>28.01</v>
      </c>
      <c r="AA44">
        <v>164.41</v>
      </c>
      <c r="AB44">
        <v>24.14</v>
      </c>
      <c r="AC44">
        <v>37.299999999999997</v>
      </c>
      <c r="AD44">
        <v>48.28</v>
      </c>
      <c r="AE44">
        <v>37.299999999999997</v>
      </c>
      <c r="AF44">
        <v>96.57</v>
      </c>
      <c r="AG44">
        <v>21.25</v>
      </c>
      <c r="AH44">
        <v>24.14</v>
      </c>
      <c r="AI44">
        <v>37.299999999999997</v>
      </c>
      <c r="AJ44">
        <v>12.44</v>
      </c>
      <c r="AK44">
        <v>12.55</v>
      </c>
      <c r="AL44">
        <v>1.93</v>
      </c>
      <c r="AM44">
        <v>0</v>
      </c>
      <c r="AN44">
        <v>0.97</v>
      </c>
      <c r="AO44">
        <v>0</v>
      </c>
      <c r="AP44">
        <v>48.28</v>
      </c>
      <c r="AQ44">
        <v>0</v>
      </c>
      <c r="AR44">
        <v>0</v>
      </c>
      <c r="AS44">
        <v>4.83</v>
      </c>
      <c r="AT44">
        <v>24.07</v>
      </c>
      <c r="AU44">
        <v>84.19</v>
      </c>
      <c r="AV44">
        <v>5.17</v>
      </c>
      <c r="AW44">
        <v>3.86</v>
      </c>
      <c r="AX44">
        <v>38.630000000000003</v>
      </c>
      <c r="AY44">
        <v>90.78</v>
      </c>
      <c r="AZ44">
        <v>0</v>
      </c>
      <c r="BA44">
        <v>12.44</v>
      </c>
      <c r="BB44">
        <v>0</v>
      </c>
      <c r="BC44">
        <v>0</v>
      </c>
      <c r="BD44">
        <v>241.42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24.68</v>
      </c>
      <c r="BM44">
        <v>26.9071</v>
      </c>
      <c r="BN44">
        <v>0</v>
      </c>
      <c r="BO44">
        <v>14.84</v>
      </c>
      <c r="BP44">
        <v>10.62</v>
      </c>
      <c r="BQ44">
        <v>0</v>
      </c>
      <c r="BR44">
        <v>42.49</v>
      </c>
      <c r="BS44">
        <v>26.9071</v>
      </c>
    </row>
    <row r="45" spans="1:71">
      <c r="A45" t="s">
        <v>358</v>
      </c>
      <c r="G45" t="s">
        <v>87</v>
      </c>
      <c r="H45" s="74">
        <v>374.75000000000006</v>
      </c>
      <c r="I45" s="47">
        <v>199.11</v>
      </c>
      <c r="J45" s="47">
        <v>496.96</v>
      </c>
      <c r="K45" s="47">
        <v>214.57000000000002</v>
      </c>
      <c r="L45" s="47">
        <v>15.93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96.57</v>
      </c>
      <c r="Y45">
        <v>11.72</v>
      </c>
      <c r="Z45">
        <v>28.01</v>
      </c>
      <c r="AA45">
        <v>164.41</v>
      </c>
      <c r="AB45">
        <v>24.14</v>
      </c>
      <c r="AC45">
        <v>37.299999999999997</v>
      </c>
      <c r="AD45">
        <v>48.28</v>
      </c>
      <c r="AE45">
        <v>37.299999999999997</v>
      </c>
      <c r="AF45">
        <v>96.57</v>
      </c>
      <c r="AG45">
        <v>21.25</v>
      </c>
      <c r="AH45">
        <v>24.14</v>
      </c>
      <c r="AI45">
        <v>37.299999999999997</v>
      </c>
      <c r="AJ45">
        <v>12.44</v>
      </c>
      <c r="AK45">
        <v>12.55</v>
      </c>
      <c r="AL45">
        <v>1.93</v>
      </c>
      <c r="AM45">
        <v>0</v>
      </c>
      <c r="AN45">
        <v>0.97</v>
      </c>
      <c r="AO45">
        <v>0</v>
      </c>
      <c r="AP45">
        <v>48.28</v>
      </c>
      <c r="AQ45">
        <v>0</v>
      </c>
      <c r="AR45">
        <v>0</v>
      </c>
      <c r="AS45">
        <v>4.83</v>
      </c>
      <c r="AT45">
        <v>24.07</v>
      </c>
      <c r="AU45">
        <v>84.19</v>
      </c>
      <c r="AV45">
        <v>5.31</v>
      </c>
      <c r="AW45">
        <v>3.86</v>
      </c>
      <c r="AX45">
        <v>38.630000000000003</v>
      </c>
      <c r="AY45">
        <v>90.78</v>
      </c>
      <c r="AZ45">
        <v>0</v>
      </c>
      <c r="BA45">
        <v>12.44</v>
      </c>
      <c r="BB45">
        <v>0</v>
      </c>
      <c r="BC45">
        <v>0</v>
      </c>
      <c r="BD45">
        <v>241.42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24.68</v>
      </c>
      <c r="BM45">
        <v>26.9071</v>
      </c>
      <c r="BN45">
        <v>0</v>
      </c>
      <c r="BO45">
        <v>14.84</v>
      </c>
      <c r="BP45">
        <v>10.62</v>
      </c>
      <c r="BQ45">
        <v>0</v>
      </c>
      <c r="BR45">
        <v>42.49</v>
      </c>
      <c r="BS45">
        <v>26.9071</v>
      </c>
    </row>
    <row r="46" spans="1:71">
      <c r="A46" t="s">
        <v>359</v>
      </c>
      <c r="G46" t="s">
        <v>88</v>
      </c>
      <c r="H46" s="74">
        <v>374.75000000000006</v>
      </c>
      <c r="I46" s="47">
        <v>199.11</v>
      </c>
      <c r="J46" s="47">
        <v>496.96</v>
      </c>
      <c r="K46" s="47">
        <v>214.57000000000002</v>
      </c>
      <c r="L46" s="47">
        <v>16.22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96.57</v>
      </c>
      <c r="Y46">
        <v>11.72</v>
      </c>
      <c r="Z46">
        <v>28.01</v>
      </c>
      <c r="AA46">
        <v>164.41</v>
      </c>
      <c r="AB46">
        <v>24.14</v>
      </c>
      <c r="AC46">
        <v>37.299999999999997</v>
      </c>
      <c r="AD46">
        <v>48.28</v>
      </c>
      <c r="AE46">
        <v>37.299999999999997</v>
      </c>
      <c r="AF46">
        <v>96.57</v>
      </c>
      <c r="AG46">
        <v>21.25</v>
      </c>
      <c r="AH46">
        <v>24.14</v>
      </c>
      <c r="AI46">
        <v>37.299999999999997</v>
      </c>
      <c r="AJ46">
        <v>12.44</v>
      </c>
      <c r="AK46">
        <v>12.55</v>
      </c>
      <c r="AL46">
        <v>1.93</v>
      </c>
      <c r="AM46">
        <v>0</v>
      </c>
      <c r="AN46">
        <v>0.97</v>
      </c>
      <c r="AO46">
        <v>0</v>
      </c>
      <c r="AP46">
        <v>48.28</v>
      </c>
      <c r="AQ46">
        <v>0</v>
      </c>
      <c r="AR46">
        <v>0</v>
      </c>
      <c r="AS46">
        <v>4.83</v>
      </c>
      <c r="AT46">
        <v>24.07</v>
      </c>
      <c r="AU46">
        <v>84.19</v>
      </c>
      <c r="AV46">
        <v>5.6</v>
      </c>
      <c r="AW46">
        <v>3.86</v>
      </c>
      <c r="AX46">
        <v>38.630000000000003</v>
      </c>
      <c r="AY46">
        <v>90.78</v>
      </c>
      <c r="AZ46">
        <v>0</v>
      </c>
      <c r="BA46">
        <v>12.44</v>
      </c>
      <c r="BB46">
        <v>0</v>
      </c>
      <c r="BC46">
        <v>0</v>
      </c>
      <c r="BD46">
        <v>241.42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24.68</v>
      </c>
      <c r="BM46">
        <v>26.9071</v>
      </c>
      <c r="BN46">
        <v>0</v>
      </c>
      <c r="BO46">
        <v>14.84</v>
      </c>
      <c r="BP46">
        <v>10.62</v>
      </c>
      <c r="BQ46">
        <v>0</v>
      </c>
      <c r="BR46">
        <v>42.49</v>
      </c>
      <c r="BS46">
        <v>26.9071</v>
      </c>
    </row>
    <row r="47" spans="1:71">
      <c r="A47" t="s">
        <v>360</v>
      </c>
      <c r="G47" t="s">
        <v>89</v>
      </c>
      <c r="H47" s="74">
        <v>374.75000000000006</v>
      </c>
      <c r="I47" s="47">
        <v>199.11</v>
      </c>
      <c r="J47" s="47">
        <v>496.96</v>
      </c>
      <c r="K47" s="47">
        <v>214.57000000000002</v>
      </c>
      <c r="L47" s="47">
        <v>16.7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96.57</v>
      </c>
      <c r="Y47">
        <v>11.72</v>
      </c>
      <c r="Z47">
        <v>28.01</v>
      </c>
      <c r="AA47">
        <v>164.41</v>
      </c>
      <c r="AB47">
        <v>24.14</v>
      </c>
      <c r="AC47">
        <v>37.299999999999997</v>
      </c>
      <c r="AD47">
        <v>48.28</v>
      </c>
      <c r="AE47">
        <v>37.299999999999997</v>
      </c>
      <c r="AF47">
        <v>96.57</v>
      </c>
      <c r="AG47">
        <v>21.25</v>
      </c>
      <c r="AH47">
        <v>24.14</v>
      </c>
      <c r="AI47">
        <v>37.299999999999997</v>
      </c>
      <c r="AJ47">
        <v>12.44</v>
      </c>
      <c r="AK47">
        <v>12.55</v>
      </c>
      <c r="AL47">
        <v>1.93</v>
      </c>
      <c r="AM47">
        <v>0</v>
      </c>
      <c r="AN47">
        <v>0.97</v>
      </c>
      <c r="AO47">
        <v>0</v>
      </c>
      <c r="AP47">
        <v>48.28</v>
      </c>
      <c r="AQ47">
        <v>0</v>
      </c>
      <c r="AR47">
        <v>0</v>
      </c>
      <c r="AS47">
        <v>4.83</v>
      </c>
      <c r="AT47">
        <v>24.07</v>
      </c>
      <c r="AU47">
        <v>84.19</v>
      </c>
      <c r="AV47">
        <v>6.08</v>
      </c>
      <c r="AW47">
        <v>3.86</v>
      </c>
      <c r="AX47">
        <v>38.630000000000003</v>
      </c>
      <c r="AY47">
        <v>90.78</v>
      </c>
      <c r="AZ47">
        <v>0</v>
      </c>
      <c r="BA47">
        <v>12.44</v>
      </c>
      <c r="BB47">
        <v>0</v>
      </c>
      <c r="BC47">
        <v>0</v>
      </c>
      <c r="BD47">
        <v>241.42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24.68</v>
      </c>
      <c r="BM47">
        <v>26.9071</v>
      </c>
      <c r="BN47">
        <v>0</v>
      </c>
      <c r="BO47">
        <v>14.84</v>
      </c>
      <c r="BP47">
        <v>10.62</v>
      </c>
      <c r="BQ47">
        <v>0</v>
      </c>
      <c r="BR47">
        <v>42.49</v>
      </c>
      <c r="BS47">
        <v>26.9071</v>
      </c>
    </row>
    <row r="48" spans="1:71">
      <c r="A48" t="s">
        <v>364</v>
      </c>
      <c r="G48" t="s">
        <v>90</v>
      </c>
      <c r="H48" s="74">
        <v>374.75000000000006</v>
      </c>
      <c r="I48" s="47">
        <v>199.11</v>
      </c>
      <c r="J48" s="47">
        <v>496.96</v>
      </c>
      <c r="K48" s="47">
        <v>214.57000000000002</v>
      </c>
      <c r="L48" s="47">
        <v>16.989999999999998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96.57</v>
      </c>
      <c r="Y48">
        <v>11.72</v>
      </c>
      <c r="Z48">
        <v>28.01</v>
      </c>
      <c r="AA48">
        <v>164.41</v>
      </c>
      <c r="AB48">
        <v>24.14</v>
      </c>
      <c r="AC48">
        <v>37.299999999999997</v>
      </c>
      <c r="AD48">
        <v>48.28</v>
      </c>
      <c r="AE48">
        <v>37.299999999999997</v>
      </c>
      <c r="AF48">
        <v>96.57</v>
      </c>
      <c r="AG48">
        <v>21.25</v>
      </c>
      <c r="AH48">
        <v>24.14</v>
      </c>
      <c r="AI48">
        <v>37.299999999999997</v>
      </c>
      <c r="AJ48">
        <v>12.44</v>
      </c>
      <c r="AK48">
        <v>12.55</v>
      </c>
      <c r="AL48">
        <v>1.93</v>
      </c>
      <c r="AM48">
        <v>0</v>
      </c>
      <c r="AN48">
        <v>0.97</v>
      </c>
      <c r="AO48">
        <v>0</v>
      </c>
      <c r="AP48">
        <v>48.28</v>
      </c>
      <c r="AQ48">
        <v>0</v>
      </c>
      <c r="AR48">
        <v>0</v>
      </c>
      <c r="AS48">
        <v>4.83</v>
      </c>
      <c r="AT48">
        <v>24.07</v>
      </c>
      <c r="AU48">
        <v>84.19</v>
      </c>
      <c r="AV48">
        <v>6.37</v>
      </c>
      <c r="AW48">
        <v>3.86</v>
      </c>
      <c r="AX48">
        <v>38.630000000000003</v>
      </c>
      <c r="AY48">
        <v>90.78</v>
      </c>
      <c r="AZ48">
        <v>0</v>
      </c>
      <c r="BA48">
        <v>12.44</v>
      </c>
      <c r="BB48">
        <v>0</v>
      </c>
      <c r="BC48">
        <v>0</v>
      </c>
      <c r="BD48">
        <v>241.42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24.68</v>
      </c>
      <c r="BM48">
        <v>26.9071</v>
      </c>
      <c r="BN48">
        <v>0</v>
      </c>
      <c r="BO48">
        <v>14.84</v>
      </c>
      <c r="BP48">
        <v>10.62</v>
      </c>
      <c r="BQ48">
        <v>0</v>
      </c>
      <c r="BR48">
        <v>42.49</v>
      </c>
      <c r="BS48">
        <v>26.9071</v>
      </c>
    </row>
    <row r="49" spans="1:71">
      <c r="A49" t="s">
        <v>365</v>
      </c>
      <c r="G49" t="s">
        <v>91</v>
      </c>
      <c r="H49" s="74">
        <v>374.75000000000006</v>
      </c>
      <c r="I49" s="47">
        <v>199.11</v>
      </c>
      <c r="J49" s="47">
        <v>496.96</v>
      </c>
      <c r="K49" s="47">
        <v>214.57000000000002</v>
      </c>
      <c r="L49" s="47">
        <v>17.190000000000001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96.57</v>
      </c>
      <c r="Y49">
        <v>11.72</v>
      </c>
      <c r="Z49">
        <v>28.01</v>
      </c>
      <c r="AA49">
        <v>164.41</v>
      </c>
      <c r="AB49">
        <v>24.14</v>
      </c>
      <c r="AC49">
        <v>37.299999999999997</v>
      </c>
      <c r="AD49">
        <v>48.28</v>
      </c>
      <c r="AE49">
        <v>37.299999999999997</v>
      </c>
      <c r="AF49">
        <v>96.57</v>
      </c>
      <c r="AG49">
        <v>21.25</v>
      </c>
      <c r="AH49">
        <v>24.14</v>
      </c>
      <c r="AI49">
        <v>37.299999999999997</v>
      </c>
      <c r="AJ49">
        <v>12.44</v>
      </c>
      <c r="AK49">
        <v>12.55</v>
      </c>
      <c r="AL49">
        <v>1.93</v>
      </c>
      <c r="AM49">
        <v>0</v>
      </c>
      <c r="AN49">
        <v>0.97</v>
      </c>
      <c r="AO49">
        <v>0</v>
      </c>
      <c r="AP49">
        <v>48.28</v>
      </c>
      <c r="AQ49">
        <v>0</v>
      </c>
      <c r="AR49">
        <v>0</v>
      </c>
      <c r="AS49">
        <v>4.83</v>
      </c>
      <c r="AT49">
        <v>24.07</v>
      </c>
      <c r="AU49">
        <v>84.19</v>
      </c>
      <c r="AV49">
        <v>6.57</v>
      </c>
      <c r="AW49">
        <v>3.86</v>
      </c>
      <c r="AX49">
        <v>38.630000000000003</v>
      </c>
      <c r="AY49">
        <v>90.78</v>
      </c>
      <c r="AZ49">
        <v>0</v>
      </c>
      <c r="BA49">
        <v>12.44</v>
      </c>
      <c r="BB49">
        <v>0</v>
      </c>
      <c r="BC49">
        <v>0</v>
      </c>
      <c r="BD49">
        <v>241.42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24.68</v>
      </c>
      <c r="BM49">
        <v>26.9071</v>
      </c>
      <c r="BN49">
        <v>0</v>
      </c>
      <c r="BO49">
        <v>14.84</v>
      </c>
      <c r="BP49">
        <v>10.62</v>
      </c>
      <c r="BQ49">
        <v>0</v>
      </c>
      <c r="BR49">
        <v>42.49</v>
      </c>
      <c r="BS49">
        <v>26.9071</v>
      </c>
    </row>
    <row r="50" spans="1:71">
      <c r="A50" t="s">
        <v>366</v>
      </c>
      <c r="G50" t="s">
        <v>92</v>
      </c>
      <c r="H50" s="74">
        <v>374.75000000000006</v>
      </c>
      <c r="I50" s="47">
        <v>199.11</v>
      </c>
      <c r="J50" s="47">
        <v>496.96</v>
      </c>
      <c r="K50" s="47">
        <v>214.57000000000002</v>
      </c>
      <c r="L50" s="47">
        <v>17.38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96.57</v>
      </c>
      <c r="Y50">
        <v>11.72</v>
      </c>
      <c r="Z50">
        <v>28.01</v>
      </c>
      <c r="AA50">
        <v>164.41</v>
      </c>
      <c r="AB50">
        <v>24.14</v>
      </c>
      <c r="AC50">
        <v>37.299999999999997</v>
      </c>
      <c r="AD50">
        <v>48.28</v>
      </c>
      <c r="AE50">
        <v>37.299999999999997</v>
      </c>
      <c r="AF50">
        <v>96.57</v>
      </c>
      <c r="AG50">
        <v>21.25</v>
      </c>
      <c r="AH50">
        <v>24.14</v>
      </c>
      <c r="AI50">
        <v>37.299999999999997</v>
      </c>
      <c r="AJ50">
        <v>12.44</v>
      </c>
      <c r="AK50">
        <v>12.55</v>
      </c>
      <c r="AL50">
        <v>1.93</v>
      </c>
      <c r="AM50">
        <v>0</v>
      </c>
      <c r="AN50">
        <v>0.97</v>
      </c>
      <c r="AO50">
        <v>0</v>
      </c>
      <c r="AP50">
        <v>48.28</v>
      </c>
      <c r="AQ50">
        <v>0</v>
      </c>
      <c r="AR50">
        <v>0</v>
      </c>
      <c r="AS50">
        <v>4.83</v>
      </c>
      <c r="AT50">
        <v>24.07</v>
      </c>
      <c r="AU50">
        <v>84.19</v>
      </c>
      <c r="AV50">
        <v>6.76</v>
      </c>
      <c r="AW50">
        <v>3.86</v>
      </c>
      <c r="AX50">
        <v>38.630000000000003</v>
      </c>
      <c r="AY50">
        <v>90.78</v>
      </c>
      <c r="AZ50">
        <v>0</v>
      </c>
      <c r="BA50">
        <v>12.44</v>
      </c>
      <c r="BB50">
        <v>0</v>
      </c>
      <c r="BC50">
        <v>0</v>
      </c>
      <c r="BD50">
        <v>241.42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24.68</v>
      </c>
      <c r="BM50">
        <v>26.9071</v>
      </c>
      <c r="BN50">
        <v>0</v>
      </c>
      <c r="BO50">
        <v>14.84</v>
      </c>
      <c r="BP50">
        <v>10.62</v>
      </c>
      <c r="BQ50">
        <v>0</v>
      </c>
      <c r="BR50">
        <v>42.49</v>
      </c>
      <c r="BS50">
        <v>26.9071</v>
      </c>
    </row>
    <row r="51" spans="1:71">
      <c r="A51" t="s">
        <v>367</v>
      </c>
      <c r="G51" t="s">
        <v>93</v>
      </c>
      <c r="H51" s="74">
        <v>374.75000000000006</v>
      </c>
      <c r="I51" s="47">
        <v>199.11</v>
      </c>
      <c r="J51" s="47">
        <v>496.96</v>
      </c>
      <c r="K51" s="47">
        <v>214.57000000000002</v>
      </c>
      <c r="L51" s="47">
        <v>17.77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96.57</v>
      </c>
      <c r="Y51">
        <v>11.72</v>
      </c>
      <c r="Z51">
        <v>28.01</v>
      </c>
      <c r="AA51">
        <v>164.41</v>
      </c>
      <c r="AB51">
        <v>24.14</v>
      </c>
      <c r="AC51">
        <v>37.299999999999997</v>
      </c>
      <c r="AD51">
        <v>48.28</v>
      </c>
      <c r="AE51">
        <v>37.299999999999997</v>
      </c>
      <c r="AF51">
        <v>96.57</v>
      </c>
      <c r="AG51">
        <v>21.25</v>
      </c>
      <c r="AH51">
        <v>24.14</v>
      </c>
      <c r="AI51">
        <v>37.299999999999997</v>
      </c>
      <c r="AJ51">
        <v>12.44</v>
      </c>
      <c r="AK51">
        <v>12.55</v>
      </c>
      <c r="AL51">
        <v>1.93</v>
      </c>
      <c r="AM51">
        <v>0</v>
      </c>
      <c r="AN51">
        <v>0.97</v>
      </c>
      <c r="AO51">
        <v>0</v>
      </c>
      <c r="AP51">
        <v>48.28</v>
      </c>
      <c r="AQ51">
        <v>0</v>
      </c>
      <c r="AR51">
        <v>0</v>
      </c>
      <c r="AS51">
        <v>4.83</v>
      </c>
      <c r="AT51">
        <v>24.07</v>
      </c>
      <c r="AU51">
        <v>84.19</v>
      </c>
      <c r="AV51">
        <v>7.15</v>
      </c>
      <c r="AW51">
        <v>3.86</v>
      </c>
      <c r="AX51">
        <v>38.630000000000003</v>
      </c>
      <c r="AY51">
        <v>90.78</v>
      </c>
      <c r="AZ51">
        <v>0</v>
      </c>
      <c r="BA51">
        <v>12.44</v>
      </c>
      <c r="BB51">
        <v>0</v>
      </c>
      <c r="BC51">
        <v>0</v>
      </c>
      <c r="BD51">
        <v>241.42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24.68</v>
      </c>
      <c r="BM51">
        <v>26.9071</v>
      </c>
      <c r="BN51">
        <v>0</v>
      </c>
      <c r="BO51">
        <v>14.84</v>
      </c>
      <c r="BP51">
        <v>10.62</v>
      </c>
      <c r="BQ51">
        <v>0</v>
      </c>
      <c r="BR51">
        <v>42.49</v>
      </c>
      <c r="BS51">
        <v>26.9071</v>
      </c>
    </row>
    <row r="52" spans="1:71">
      <c r="A52" t="s">
        <v>368</v>
      </c>
      <c r="G52" t="s">
        <v>94</v>
      </c>
      <c r="H52" s="74">
        <v>374.75000000000006</v>
      </c>
      <c r="I52" s="47">
        <v>199.11</v>
      </c>
      <c r="J52" s="47">
        <v>496.96</v>
      </c>
      <c r="K52" s="47">
        <v>214.57000000000002</v>
      </c>
      <c r="L52" s="47">
        <v>17.96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96.57</v>
      </c>
      <c r="Y52">
        <v>11.72</v>
      </c>
      <c r="Z52">
        <v>28.01</v>
      </c>
      <c r="AA52">
        <v>164.41</v>
      </c>
      <c r="AB52">
        <v>24.14</v>
      </c>
      <c r="AC52">
        <v>37.299999999999997</v>
      </c>
      <c r="AD52">
        <v>48.28</v>
      </c>
      <c r="AE52">
        <v>37.299999999999997</v>
      </c>
      <c r="AF52">
        <v>96.57</v>
      </c>
      <c r="AG52">
        <v>21.25</v>
      </c>
      <c r="AH52">
        <v>24.14</v>
      </c>
      <c r="AI52">
        <v>37.299999999999997</v>
      </c>
      <c r="AJ52">
        <v>12.44</v>
      </c>
      <c r="AK52">
        <v>12.55</v>
      </c>
      <c r="AL52">
        <v>1.93</v>
      </c>
      <c r="AM52">
        <v>0</v>
      </c>
      <c r="AN52">
        <v>0.97</v>
      </c>
      <c r="AO52">
        <v>0</v>
      </c>
      <c r="AP52">
        <v>48.28</v>
      </c>
      <c r="AQ52">
        <v>0</v>
      </c>
      <c r="AR52">
        <v>0</v>
      </c>
      <c r="AS52">
        <v>4.83</v>
      </c>
      <c r="AT52">
        <v>24.07</v>
      </c>
      <c r="AU52">
        <v>84.19</v>
      </c>
      <c r="AV52">
        <v>7.34</v>
      </c>
      <c r="AW52">
        <v>3.86</v>
      </c>
      <c r="AX52">
        <v>38.630000000000003</v>
      </c>
      <c r="AY52">
        <v>90.78</v>
      </c>
      <c r="AZ52">
        <v>0</v>
      </c>
      <c r="BA52">
        <v>12.44</v>
      </c>
      <c r="BB52">
        <v>0</v>
      </c>
      <c r="BC52">
        <v>0</v>
      </c>
      <c r="BD52">
        <v>241.42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24.68</v>
      </c>
      <c r="BM52">
        <v>26.9071</v>
      </c>
      <c r="BN52">
        <v>0</v>
      </c>
      <c r="BO52">
        <v>14.84</v>
      </c>
      <c r="BP52">
        <v>10.62</v>
      </c>
      <c r="BQ52">
        <v>0</v>
      </c>
      <c r="BR52">
        <v>42.49</v>
      </c>
      <c r="BS52">
        <v>26.9071</v>
      </c>
    </row>
    <row r="53" spans="1:71">
      <c r="A53" t="s">
        <v>399</v>
      </c>
      <c r="G53" t="s">
        <v>95</v>
      </c>
      <c r="H53" s="74">
        <v>374.75000000000006</v>
      </c>
      <c r="I53" s="47">
        <v>199.11</v>
      </c>
      <c r="J53" s="47">
        <v>496.96</v>
      </c>
      <c r="K53" s="47">
        <v>214.57000000000002</v>
      </c>
      <c r="L53" s="47">
        <v>18.149999999999999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96.57</v>
      </c>
      <c r="Y53">
        <v>11.72</v>
      </c>
      <c r="Z53">
        <v>28.01</v>
      </c>
      <c r="AA53">
        <v>164.41</v>
      </c>
      <c r="AB53">
        <v>24.14</v>
      </c>
      <c r="AC53">
        <v>37.299999999999997</v>
      </c>
      <c r="AD53">
        <v>48.28</v>
      </c>
      <c r="AE53">
        <v>37.299999999999997</v>
      </c>
      <c r="AF53">
        <v>96.57</v>
      </c>
      <c r="AG53">
        <v>21.25</v>
      </c>
      <c r="AH53">
        <v>24.14</v>
      </c>
      <c r="AI53">
        <v>37.299999999999997</v>
      </c>
      <c r="AJ53">
        <v>12.44</v>
      </c>
      <c r="AK53">
        <v>12.55</v>
      </c>
      <c r="AL53">
        <v>1.93</v>
      </c>
      <c r="AM53">
        <v>0</v>
      </c>
      <c r="AN53">
        <v>0.97</v>
      </c>
      <c r="AO53">
        <v>0</v>
      </c>
      <c r="AP53">
        <v>48.28</v>
      </c>
      <c r="AQ53">
        <v>0</v>
      </c>
      <c r="AR53">
        <v>0</v>
      </c>
      <c r="AS53">
        <v>4.83</v>
      </c>
      <c r="AT53">
        <v>24.07</v>
      </c>
      <c r="AU53">
        <v>84.19</v>
      </c>
      <c r="AV53">
        <v>7.53</v>
      </c>
      <c r="AW53">
        <v>3.86</v>
      </c>
      <c r="AX53">
        <v>38.630000000000003</v>
      </c>
      <c r="AY53">
        <v>90.78</v>
      </c>
      <c r="AZ53">
        <v>0</v>
      </c>
      <c r="BA53">
        <v>12.44</v>
      </c>
      <c r="BB53">
        <v>0</v>
      </c>
      <c r="BC53">
        <v>0</v>
      </c>
      <c r="BD53">
        <v>241.42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24.68</v>
      </c>
      <c r="BM53">
        <v>26.9071</v>
      </c>
      <c r="BN53">
        <v>0</v>
      </c>
      <c r="BO53">
        <v>14.84</v>
      </c>
      <c r="BP53">
        <v>10.62</v>
      </c>
      <c r="BQ53">
        <v>0</v>
      </c>
      <c r="BR53">
        <v>42.49</v>
      </c>
      <c r="BS53">
        <v>26.9071</v>
      </c>
    </row>
    <row r="54" spans="1:71">
      <c r="A54" t="s">
        <v>398</v>
      </c>
      <c r="G54" t="s">
        <v>96</v>
      </c>
      <c r="H54" s="74">
        <v>374.75000000000006</v>
      </c>
      <c r="I54" s="47">
        <v>199.11</v>
      </c>
      <c r="J54" s="47">
        <v>496.96</v>
      </c>
      <c r="K54" s="47">
        <v>214.57000000000002</v>
      </c>
      <c r="L54" s="47">
        <v>18.54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96.57</v>
      </c>
      <c r="Y54">
        <v>11.72</v>
      </c>
      <c r="Z54">
        <v>28.01</v>
      </c>
      <c r="AA54">
        <v>164.41</v>
      </c>
      <c r="AB54">
        <v>24.14</v>
      </c>
      <c r="AC54">
        <v>37.299999999999997</v>
      </c>
      <c r="AD54">
        <v>48.28</v>
      </c>
      <c r="AE54">
        <v>37.299999999999997</v>
      </c>
      <c r="AF54">
        <v>96.57</v>
      </c>
      <c r="AG54">
        <v>21.25</v>
      </c>
      <c r="AH54">
        <v>24.14</v>
      </c>
      <c r="AI54">
        <v>37.299999999999997</v>
      </c>
      <c r="AJ54">
        <v>12.44</v>
      </c>
      <c r="AK54">
        <v>12.55</v>
      </c>
      <c r="AL54">
        <v>1.93</v>
      </c>
      <c r="AM54">
        <v>0</v>
      </c>
      <c r="AN54">
        <v>0.97</v>
      </c>
      <c r="AO54">
        <v>0</v>
      </c>
      <c r="AP54">
        <v>48.28</v>
      </c>
      <c r="AQ54">
        <v>0</v>
      </c>
      <c r="AR54">
        <v>0</v>
      </c>
      <c r="AS54">
        <v>4.83</v>
      </c>
      <c r="AT54">
        <v>24.07</v>
      </c>
      <c r="AU54">
        <v>84.19</v>
      </c>
      <c r="AV54">
        <v>7.92</v>
      </c>
      <c r="AW54">
        <v>3.86</v>
      </c>
      <c r="AX54">
        <v>38.630000000000003</v>
      </c>
      <c r="AY54">
        <v>90.78</v>
      </c>
      <c r="AZ54">
        <v>0</v>
      </c>
      <c r="BA54">
        <v>12.44</v>
      </c>
      <c r="BB54">
        <v>0</v>
      </c>
      <c r="BC54">
        <v>0</v>
      </c>
      <c r="BD54">
        <v>241.42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24.68</v>
      </c>
      <c r="BM54">
        <v>26.9071</v>
      </c>
      <c r="BN54">
        <v>0</v>
      </c>
      <c r="BO54">
        <v>14.84</v>
      </c>
      <c r="BP54">
        <v>10.62</v>
      </c>
      <c r="BQ54">
        <v>0</v>
      </c>
      <c r="BR54">
        <v>42.49</v>
      </c>
      <c r="BS54">
        <v>26.9071</v>
      </c>
    </row>
    <row r="55" spans="1:71">
      <c r="A55" t="s">
        <v>400</v>
      </c>
      <c r="G55" t="s">
        <v>97</v>
      </c>
      <c r="H55" s="74">
        <v>374.75000000000006</v>
      </c>
      <c r="I55" s="47">
        <v>199.11</v>
      </c>
      <c r="J55" s="47">
        <v>496.96</v>
      </c>
      <c r="K55" s="47">
        <v>214.57000000000002</v>
      </c>
      <c r="L55" s="47">
        <v>18.73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96.57</v>
      </c>
      <c r="Y55">
        <v>11.72</v>
      </c>
      <c r="Z55">
        <v>28.01</v>
      </c>
      <c r="AA55">
        <v>164.41</v>
      </c>
      <c r="AB55">
        <v>24.14</v>
      </c>
      <c r="AC55">
        <v>37.299999999999997</v>
      </c>
      <c r="AD55">
        <v>48.28</v>
      </c>
      <c r="AE55">
        <v>37.299999999999997</v>
      </c>
      <c r="AF55">
        <v>96.57</v>
      </c>
      <c r="AG55">
        <v>21.25</v>
      </c>
      <c r="AH55">
        <v>24.14</v>
      </c>
      <c r="AI55">
        <v>37.299999999999997</v>
      </c>
      <c r="AJ55">
        <v>12.44</v>
      </c>
      <c r="AK55">
        <v>12.55</v>
      </c>
      <c r="AL55">
        <v>1.93</v>
      </c>
      <c r="AM55">
        <v>0</v>
      </c>
      <c r="AN55">
        <v>0.97</v>
      </c>
      <c r="AO55">
        <v>0</v>
      </c>
      <c r="AP55">
        <v>48.28</v>
      </c>
      <c r="AQ55">
        <v>0</v>
      </c>
      <c r="AR55">
        <v>0</v>
      </c>
      <c r="AS55">
        <v>4.83</v>
      </c>
      <c r="AT55">
        <v>24.07</v>
      </c>
      <c r="AU55">
        <v>84.19</v>
      </c>
      <c r="AV55">
        <v>8.11</v>
      </c>
      <c r="AW55">
        <v>3.86</v>
      </c>
      <c r="AX55">
        <v>38.630000000000003</v>
      </c>
      <c r="AY55">
        <v>90.78</v>
      </c>
      <c r="AZ55">
        <v>0</v>
      </c>
      <c r="BA55">
        <v>12.44</v>
      </c>
      <c r="BB55">
        <v>0</v>
      </c>
      <c r="BC55">
        <v>0</v>
      </c>
      <c r="BD55">
        <v>241.42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24.68</v>
      </c>
      <c r="BM55">
        <v>26.9071</v>
      </c>
      <c r="BN55">
        <v>0</v>
      </c>
      <c r="BO55">
        <v>14.84</v>
      </c>
      <c r="BP55">
        <v>10.62</v>
      </c>
      <c r="BQ55">
        <v>0</v>
      </c>
      <c r="BR55">
        <v>42.49</v>
      </c>
      <c r="BS55">
        <v>26.9071</v>
      </c>
    </row>
    <row r="56" spans="1:71">
      <c r="A56" t="s">
        <v>400</v>
      </c>
      <c r="G56" t="s">
        <v>98</v>
      </c>
      <c r="H56" s="74">
        <v>374.75000000000006</v>
      </c>
      <c r="I56" s="47">
        <v>199.11</v>
      </c>
      <c r="J56" s="47">
        <v>496.96</v>
      </c>
      <c r="K56" s="47">
        <v>214.57000000000002</v>
      </c>
      <c r="L56" s="47">
        <v>19.12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96.57</v>
      </c>
      <c r="Y56">
        <v>11.72</v>
      </c>
      <c r="Z56">
        <v>28.01</v>
      </c>
      <c r="AA56">
        <v>164.41</v>
      </c>
      <c r="AB56">
        <v>24.14</v>
      </c>
      <c r="AC56">
        <v>37.299999999999997</v>
      </c>
      <c r="AD56">
        <v>48.28</v>
      </c>
      <c r="AE56">
        <v>37.299999999999997</v>
      </c>
      <c r="AF56">
        <v>96.57</v>
      </c>
      <c r="AG56">
        <v>21.25</v>
      </c>
      <c r="AH56">
        <v>24.14</v>
      </c>
      <c r="AI56">
        <v>37.299999999999997</v>
      </c>
      <c r="AJ56">
        <v>12.44</v>
      </c>
      <c r="AK56">
        <v>12.55</v>
      </c>
      <c r="AL56">
        <v>1.93</v>
      </c>
      <c r="AM56">
        <v>0</v>
      </c>
      <c r="AN56">
        <v>0.97</v>
      </c>
      <c r="AO56">
        <v>0</v>
      </c>
      <c r="AP56">
        <v>48.28</v>
      </c>
      <c r="AQ56">
        <v>0</v>
      </c>
      <c r="AR56">
        <v>0</v>
      </c>
      <c r="AS56">
        <v>4.83</v>
      </c>
      <c r="AT56">
        <v>24.07</v>
      </c>
      <c r="AU56">
        <v>84.19</v>
      </c>
      <c r="AV56">
        <v>8.5</v>
      </c>
      <c r="AW56">
        <v>3.86</v>
      </c>
      <c r="AX56">
        <v>38.630000000000003</v>
      </c>
      <c r="AY56">
        <v>90.78</v>
      </c>
      <c r="AZ56">
        <v>0</v>
      </c>
      <c r="BA56">
        <v>12.44</v>
      </c>
      <c r="BB56">
        <v>0</v>
      </c>
      <c r="BC56">
        <v>0</v>
      </c>
      <c r="BD56">
        <v>241.42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24.68</v>
      </c>
      <c r="BM56">
        <v>26.9071</v>
      </c>
      <c r="BN56">
        <v>0</v>
      </c>
      <c r="BO56">
        <v>14.84</v>
      </c>
      <c r="BP56">
        <v>10.62</v>
      </c>
      <c r="BQ56">
        <v>0</v>
      </c>
      <c r="BR56">
        <v>42.49</v>
      </c>
      <c r="BS56">
        <v>26.9071</v>
      </c>
    </row>
    <row r="57" spans="1:71">
      <c r="G57" t="s">
        <v>99</v>
      </c>
      <c r="H57" s="74">
        <v>374.75000000000006</v>
      </c>
      <c r="I57" s="47">
        <v>199.11</v>
      </c>
      <c r="J57" s="47">
        <v>496.96</v>
      </c>
      <c r="K57" s="47">
        <v>214.57000000000002</v>
      </c>
      <c r="L57" s="47">
        <v>18.54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96.57</v>
      </c>
      <c r="Y57">
        <v>11.72</v>
      </c>
      <c r="Z57">
        <v>28.01</v>
      </c>
      <c r="AA57">
        <v>164.41</v>
      </c>
      <c r="AB57">
        <v>24.14</v>
      </c>
      <c r="AC57">
        <v>37.299999999999997</v>
      </c>
      <c r="AD57">
        <v>48.28</v>
      </c>
      <c r="AE57">
        <v>37.299999999999997</v>
      </c>
      <c r="AF57">
        <v>96.57</v>
      </c>
      <c r="AG57">
        <v>21.25</v>
      </c>
      <c r="AH57">
        <v>24.14</v>
      </c>
      <c r="AI57">
        <v>37.299999999999997</v>
      </c>
      <c r="AJ57">
        <v>12.44</v>
      </c>
      <c r="AK57">
        <v>12.55</v>
      </c>
      <c r="AL57">
        <v>1.93</v>
      </c>
      <c r="AM57">
        <v>0</v>
      </c>
      <c r="AN57">
        <v>0.97</v>
      </c>
      <c r="AO57">
        <v>0</v>
      </c>
      <c r="AP57">
        <v>48.28</v>
      </c>
      <c r="AQ57">
        <v>0</v>
      </c>
      <c r="AR57">
        <v>0</v>
      </c>
      <c r="AS57">
        <v>4.83</v>
      </c>
      <c r="AT57">
        <v>24.07</v>
      </c>
      <c r="AU57">
        <v>84.19</v>
      </c>
      <c r="AV57">
        <v>7.92</v>
      </c>
      <c r="AW57">
        <v>3.86</v>
      </c>
      <c r="AX57">
        <v>38.630000000000003</v>
      </c>
      <c r="AY57">
        <v>90.78</v>
      </c>
      <c r="AZ57">
        <v>0</v>
      </c>
      <c r="BA57">
        <v>12.44</v>
      </c>
      <c r="BB57">
        <v>0</v>
      </c>
      <c r="BC57">
        <v>0</v>
      </c>
      <c r="BD57">
        <v>241.42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24.68</v>
      </c>
      <c r="BM57">
        <v>26.9071</v>
      </c>
      <c r="BN57">
        <v>0</v>
      </c>
      <c r="BO57">
        <v>14.84</v>
      </c>
      <c r="BP57">
        <v>10.62</v>
      </c>
      <c r="BQ57">
        <v>0</v>
      </c>
      <c r="BR57">
        <v>42.49</v>
      </c>
      <c r="BS57">
        <v>26.9071</v>
      </c>
    </row>
    <row r="58" spans="1:71">
      <c r="G58" t="s">
        <v>100</v>
      </c>
      <c r="H58" s="74">
        <v>374.75000000000006</v>
      </c>
      <c r="I58" s="47">
        <v>199.11</v>
      </c>
      <c r="J58" s="47">
        <v>496.96</v>
      </c>
      <c r="K58" s="47">
        <v>214.57000000000002</v>
      </c>
      <c r="L58" s="47">
        <v>18.350000000000001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96.57</v>
      </c>
      <c r="Y58">
        <v>11.72</v>
      </c>
      <c r="Z58">
        <v>28.01</v>
      </c>
      <c r="AA58">
        <v>164.41</v>
      </c>
      <c r="AB58">
        <v>24.14</v>
      </c>
      <c r="AC58">
        <v>37.299999999999997</v>
      </c>
      <c r="AD58">
        <v>48.28</v>
      </c>
      <c r="AE58">
        <v>37.299999999999997</v>
      </c>
      <c r="AF58">
        <v>96.57</v>
      </c>
      <c r="AG58">
        <v>21.25</v>
      </c>
      <c r="AH58">
        <v>24.14</v>
      </c>
      <c r="AI58">
        <v>37.299999999999997</v>
      </c>
      <c r="AJ58">
        <v>12.44</v>
      </c>
      <c r="AK58">
        <v>12.55</v>
      </c>
      <c r="AL58">
        <v>1.93</v>
      </c>
      <c r="AM58">
        <v>0</v>
      </c>
      <c r="AN58">
        <v>0.97</v>
      </c>
      <c r="AO58">
        <v>0</v>
      </c>
      <c r="AP58">
        <v>48.28</v>
      </c>
      <c r="AQ58">
        <v>0</v>
      </c>
      <c r="AR58">
        <v>0</v>
      </c>
      <c r="AS58">
        <v>4.83</v>
      </c>
      <c r="AT58">
        <v>24.07</v>
      </c>
      <c r="AU58">
        <v>84.19</v>
      </c>
      <c r="AV58">
        <v>7.73</v>
      </c>
      <c r="AW58">
        <v>3.86</v>
      </c>
      <c r="AX58">
        <v>38.630000000000003</v>
      </c>
      <c r="AY58">
        <v>90.78</v>
      </c>
      <c r="AZ58">
        <v>0</v>
      </c>
      <c r="BA58">
        <v>12.44</v>
      </c>
      <c r="BB58">
        <v>0</v>
      </c>
      <c r="BC58">
        <v>0</v>
      </c>
      <c r="BD58">
        <v>241.42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24.68</v>
      </c>
      <c r="BM58">
        <v>26.9071</v>
      </c>
      <c r="BN58">
        <v>0</v>
      </c>
      <c r="BO58">
        <v>14.84</v>
      </c>
      <c r="BP58">
        <v>10.62</v>
      </c>
      <c r="BQ58">
        <v>0</v>
      </c>
      <c r="BR58">
        <v>42.49</v>
      </c>
      <c r="BS58">
        <v>26.9071</v>
      </c>
    </row>
    <row r="59" spans="1:71">
      <c r="G59" t="s">
        <v>101</v>
      </c>
      <c r="H59" s="74">
        <v>374.75000000000006</v>
      </c>
      <c r="I59" s="47">
        <v>199.11</v>
      </c>
      <c r="J59" s="47">
        <v>497.61</v>
      </c>
      <c r="K59" s="47">
        <v>214.57000000000002</v>
      </c>
      <c r="L59" s="47">
        <v>18.149999999999999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96.57</v>
      </c>
      <c r="Y59">
        <v>11.72</v>
      </c>
      <c r="Z59">
        <v>28.01</v>
      </c>
      <c r="AA59">
        <v>164.41</v>
      </c>
      <c r="AB59">
        <v>24.14</v>
      </c>
      <c r="AC59">
        <v>37.299999999999997</v>
      </c>
      <c r="AD59">
        <v>48.28</v>
      </c>
      <c r="AE59">
        <v>37.299999999999997</v>
      </c>
      <c r="AF59">
        <v>96.57</v>
      </c>
      <c r="AG59">
        <v>21.25</v>
      </c>
      <c r="AH59">
        <v>24.14</v>
      </c>
      <c r="AI59">
        <v>37.299999999999997</v>
      </c>
      <c r="AJ59">
        <v>12.44</v>
      </c>
      <c r="AK59">
        <v>12.55</v>
      </c>
      <c r="AL59">
        <v>1.93</v>
      </c>
      <c r="AM59">
        <v>0</v>
      </c>
      <c r="AN59">
        <v>0.97</v>
      </c>
      <c r="AO59">
        <v>0</v>
      </c>
      <c r="AP59">
        <v>48.28</v>
      </c>
      <c r="AQ59">
        <v>0</v>
      </c>
      <c r="AR59">
        <v>0</v>
      </c>
      <c r="AS59">
        <v>4.83</v>
      </c>
      <c r="AT59">
        <v>24.07</v>
      </c>
      <c r="AU59">
        <v>84.19</v>
      </c>
      <c r="AV59">
        <v>7.53</v>
      </c>
      <c r="AW59">
        <v>3.86</v>
      </c>
      <c r="AX59">
        <v>38.630000000000003</v>
      </c>
      <c r="AY59">
        <v>90.78</v>
      </c>
      <c r="AZ59">
        <v>0</v>
      </c>
      <c r="BA59">
        <v>12.44</v>
      </c>
      <c r="BB59">
        <v>0</v>
      </c>
      <c r="BC59">
        <v>0</v>
      </c>
      <c r="BD59">
        <v>241.42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24.68</v>
      </c>
      <c r="BM59">
        <v>26.9071</v>
      </c>
      <c r="BN59">
        <v>0</v>
      </c>
      <c r="BO59">
        <v>15.49</v>
      </c>
      <c r="BP59">
        <v>10.62</v>
      </c>
      <c r="BQ59">
        <v>0</v>
      </c>
      <c r="BR59">
        <v>42.49</v>
      </c>
      <c r="BS59">
        <v>26.9071</v>
      </c>
    </row>
    <row r="60" spans="1:71">
      <c r="G60" t="s">
        <v>102</v>
      </c>
      <c r="H60" s="74">
        <v>374.75000000000006</v>
      </c>
      <c r="I60" s="47">
        <v>199.11</v>
      </c>
      <c r="J60" s="47">
        <v>497.61</v>
      </c>
      <c r="K60" s="47">
        <v>214.57000000000002</v>
      </c>
      <c r="L60" s="47">
        <v>17.86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96.57</v>
      </c>
      <c r="Y60">
        <v>11.72</v>
      </c>
      <c r="Z60">
        <v>28.01</v>
      </c>
      <c r="AA60">
        <v>164.41</v>
      </c>
      <c r="AB60">
        <v>24.14</v>
      </c>
      <c r="AC60">
        <v>37.299999999999997</v>
      </c>
      <c r="AD60">
        <v>48.28</v>
      </c>
      <c r="AE60">
        <v>37.299999999999997</v>
      </c>
      <c r="AF60">
        <v>96.57</v>
      </c>
      <c r="AG60">
        <v>21.25</v>
      </c>
      <c r="AH60">
        <v>24.14</v>
      </c>
      <c r="AI60">
        <v>37.299999999999997</v>
      </c>
      <c r="AJ60">
        <v>12.44</v>
      </c>
      <c r="AK60">
        <v>12.55</v>
      </c>
      <c r="AL60">
        <v>1.93</v>
      </c>
      <c r="AM60">
        <v>0</v>
      </c>
      <c r="AN60">
        <v>0.97</v>
      </c>
      <c r="AO60">
        <v>0</v>
      </c>
      <c r="AP60">
        <v>48.28</v>
      </c>
      <c r="AQ60">
        <v>0</v>
      </c>
      <c r="AR60">
        <v>0</v>
      </c>
      <c r="AS60">
        <v>4.83</v>
      </c>
      <c r="AT60">
        <v>24.07</v>
      </c>
      <c r="AU60">
        <v>84.19</v>
      </c>
      <c r="AV60">
        <v>7.24</v>
      </c>
      <c r="AW60">
        <v>3.86</v>
      </c>
      <c r="AX60">
        <v>38.630000000000003</v>
      </c>
      <c r="AY60">
        <v>90.78</v>
      </c>
      <c r="AZ60">
        <v>0</v>
      </c>
      <c r="BA60">
        <v>12.44</v>
      </c>
      <c r="BB60">
        <v>0</v>
      </c>
      <c r="BC60">
        <v>0</v>
      </c>
      <c r="BD60">
        <v>241.42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24.68</v>
      </c>
      <c r="BM60">
        <v>26.9071</v>
      </c>
      <c r="BN60">
        <v>0</v>
      </c>
      <c r="BO60">
        <v>15.49</v>
      </c>
      <c r="BP60">
        <v>10.62</v>
      </c>
      <c r="BQ60">
        <v>0</v>
      </c>
      <c r="BR60">
        <v>42.49</v>
      </c>
      <c r="BS60">
        <v>26.9071</v>
      </c>
    </row>
    <row r="61" spans="1:71">
      <c r="G61" t="s">
        <v>103</v>
      </c>
      <c r="H61" s="74">
        <v>374.75000000000006</v>
      </c>
      <c r="I61" s="47">
        <v>199.11</v>
      </c>
      <c r="J61" s="47">
        <v>497.61</v>
      </c>
      <c r="K61" s="47">
        <v>214.57000000000002</v>
      </c>
      <c r="L61" s="47">
        <v>17.190000000000001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96.57</v>
      </c>
      <c r="Y61">
        <v>11.72</v>
      </c>
      <c r="Z61">
        <v>28.01</v>
      </c>
      <c r="AA61">
        <v>164.41</v>
      </c>
      <c r="AB61">
        <v>24.14</v>
      </c>
      <c r="AC61">
        <v>37.299999999999997</v>
      </c>
      <c r="AD61">
        <v>48.28</v>
      </c>
      <c r="AE61">
        <v>37.299999999999997</v>
      </c>
      <c r="AF61">
        <v>96.57</v>
      </c>
      <c r="AG61">
        <v>21.25</v>
      </c>
      <c r="AH61">
        <v>24.14</v>
      </c>
      <c r="AI61">
        <v>37.299999999999997</v>
      </c>
      <c r="AJ61">
        <v>12.44</v>
      </c>
      <c r="AK61">
        <v>12.55</v>
      </c>
      <c r="AL61">
        <v>1.93</v>
      </c>
      <c r="AM61">
        <v>0</v>
      </c>
      <c r="AN61">
        <v>0.97</v>
      </c>
      <c r="AO61">
        <v>0</v>
      </c>
      <c r="AP61">
        <v>48.28</v>
      </c>
      <c r="AQ61">
        <v>0</v>
      </c>
      <c r="AR61">
        <v>0</v>
      </c>
      <c r="AS61">
        <v>4.83</v>
      </c>
      <c r="AT61">
        <v>24.07</v>
      </c>
      <c r="AU61">
        <v>84.19</v>
      </c>
      <c r="AV61">
        <v>6.57</v>
      </c>
      <c r="AW61">
        <v>3.86</v>
      </c>
      <c r="AX61">
        <v>38.630000000000003</v>
      </c>
      <c r="AY61">
        <v>90.78</v>
      </c>
      <c r="AZ61">
        <v>0</v>
      </c>
      <c r="BA61">
        <v>12.44</v>
      </c>
      <c r="BB61">
        <v>0</v>
      </c>
      <c r="BC61">
        <v>0</v>
      </c>
      <c r="BD61">
        <v>241.42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24.68</v>
      </c>
      <c r="BM61">
        <v>26.9071</v>
      </c>
      <c r="BN61">
        <v>0</v>
      </c>
      <c r="BO61">
        <v>15.49</v>
      </c>
      <c r="BP61">
        <v>10.62</v>
      </c>
      <c r="BQ61">
        <v>0</v>
      </c>
      <c r="BR61">
        <v>42.49</v>
      </c>
      <c r="BS61">
        <v>26.9071</v>
      </c>
    </row>
    <row r="62" spans="1:71">
      <c r="G62" t="s">
        <v>104</v>
      </c>
      <c r="H62" s="74">
        <v>374.75000000000006</v>
      </c>
      <c r="I62" s="47">
        <v>199.11</v>
      </c>
      <c r="J62" s="47">
        <v>497.61</v>
      </c>
      <c r="K62" s="47">
        <v>214.57000000000002</v>
      </c>
      <c r="L62" s="47">
        <v>16.61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96.57</v>
      </c>
      <c r="Y62">
        <v>11.72</v>
      </c>
      <c r="Z62">
        <v>28.01</v>
      </c>
      <c r="AA62">
        <v>164.41</v>
      </c>
      <c r="AB62">
        <v>24.14</v>
      </c>
      <c r="AC62">
        <v>37.299999999999997</v>
      </c>
      <c r="AD62">
        <v>48.28</v>
      </c>
      <c r="AE62">
        <v>37.299999999999997</v>
      </c>
      <c r="AF62">
        <v>96.57</v>
      </c>
      <c r="AG62">
        <v>21.25</v>
      </c>
      <c r="AH62">
        <v>24.14</v>
      </c>
      <c r="AI62">
        <v>37.299999999999997</v>
      </c>
      <c r="AJ62">
        <v>12.44</v>
      </c>
      <c r="AK62">
        <v>12.55</v>
      </c>
      <c r="AL62">
        <v>1.93</v>
      </c>
      <c r="AM62">
        <v>0</v>
      </c>
      <c r="AN62">
        <v>0.97</v>
      </c>
      <c r="AO62">
        <v>0</v>
      </c>
      <c r="AP62">
        <v>48.28</v>
      </c>
      <c r="AQ62">
        <v>0</v>
      </c>
      <c r="AR62">
        <v>0</v>
      </c>
      <c r="AS62">
        <v>4.83</v>
      </c>
      <c r="AT62">
        <v>24.07</v>
      </c>
      <c r="AU62">
        <v>84.19</v>
      </c>
      <c r="AV62">
        <v>5.99</v>
      </c>
      <c r="AW62">
        <v>3.86</v>
      </c>
      <c r="AX62">
        <v>38.630000000000003</v>
      </c>
      <c r="AY62">
        <v>90.78</v>
      </c>
      <c r="AZ62">
        <v>0</v>
      </c>
      <c r="BA62">
        <v>12.44</v>
      </c>
      <c r="BB62">
        <v>0</v>
      </c>
      <c r="BC62">
        <v>0</v>
      </c>
      <c r="BD62">
        <v>241.42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24.68</v>
      </c>
      <c r="BM62">
        <v>26.9071</v>
      </c>
      <c r="BN62">
        <v>0</v>
      </c>
      <c r="BO62">
        <v>15.49</v>
      </c>
      <c r="BP62">
        <v>10.62</v>
      </c>
      <c r="BQ62">
        <v>0</v>
      </c>
      <c r="BR62">
        <v>42.49</v>
      </c>
      <c r="BS62">
        <v>26.9071</v>
      </c>
    </row>
    <row r="63" spans="1:71">
      <c r="G63" t="s">
        <v>105</v>
      </c>
      <c r="H63" s="74">
        <v>374.75000000000006</v>
      </c>
      <c r="I63" s="47">
        <v>199.11</v>
      </c>
      <c r="J63" s="47">
        <v>497.61</v>
      </c>
      <c r="K63" s="47">
        <v>214.57000000000002</v>
      </c>
      <c r="L63" s="47">
        <v>16.22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96.57</v>
      </c>
      <c r="Y63">
        <v>11.72</v>
      </c>
      <c r="Z63">
        <v>28.01</v>
      </c>
      <c r="AA63">
        <v>164.41</v>
      </c>
      <c r="AB63">
        <v>24.14</v>
      </c>
      <c r="AC63">
        <v>37.299999999999997</v>
      </c>
      <c r="AD63">
        <v>48.28</v>
      </c>
      <c r="AE63">
        <v>37.299999999999997</v>
      </c>
      <c r="AF63">
        <v>96.57</v>
      </c>
      <c r="AG63">
        <v>21.25</v>
      </c>
      <c r="AH63">
        <v>24.14</v>
      </c>
      <c r="AI63">
        <v>37.299999999999997</v>
      </c>
      <c r="AJ63">
        <v>12.44</v>
      </c>
      <c r="AK63">
        <v>12.55</v>
      </c>
      <c r="AL63">
        <v>1.93</v>
      </c>
      <c r="AM63">
        <v>0</v>
      </c>
      <c r="AN63">
        <v>0.97</v>
      </c>
      <c r="AO63">
        <v>0</v>
      </c>
      <c r="AP63">
        <v>48.28</v>
      </c>
      <c r="AQ63">
        <v>0</v>
      </c>
      <c r="AR63">
        <v>0</v>
      </c>
      <c r="AS63">
        <v>4.83</v>
      </c>
      <c r="AT63">
        <v>24.07</v>
      </c>
      <c r="AU63">
        <v>84.19</v>
      </c>
      <c r="AV63">
        <v>5.6</v>
      </c>
      <c r="AW63">
        <v>3.86</v>
      </c>
      <c r="AX63">
        <v>38.630000000000003</v>
      </c>
      <c r="AY63">
        <v>90.78</v>
      </c>
      <c r="AZ63">
        <v>0</v>
      </c>
      <c r="BA63">
        <v>12.44</v>
      </c>
      <c r="BB63">
        <v>0</v>
      </c>
      <c r="BC63">
        <v>0</v>
      </c>
      <c r="BD63">
        <v>241.42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24.68</v>
      </c>
      <c r="BM63">
        <v>24.3748</v>
      </c>
      <c r="BN63">
        <v>0</v>
      </c>
      <c r="BO63">
        <v>15.49</v>
      </c>
      <c r="BP63">
        <v>10.62</v>
      </c>
      <c r="BQ63">
        <v>0</v>
      </c>
      <c r="BR63">
        <v>42.49</v>
      </c>
      <c r="BS63">
        <v>24.3748</v>
      </c>
    </row>
    <row r="64" spans="1:71">
      <c r="G64" t="s">
        <v>106</v>
      </c>
      <c r="H64" s="74">
        <v>374.75000000000006</v>
      </c>
      <c r="I64" s="47">
        <v>199.11</v>
      </c>
      <c r="J64" s="47">
        <v>497.61</v>
      </c>
      <c r="K64" s="47">
        <v>214.57000000000002</v>
      </c>
      <c r="L64" s="47">
        <v>15.35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96.57</v>
      </c>
      <c r="Y64">
        <v>11.72</v>
      </c>
      <c r="Z64">
        <v>28.01</v>
      </c>
      <c r="AA64">
        <v>164.41</v>
      </c>
      <c r="AB64">
        <v>24.14</v>
      </c>
      <c r="AC64">
        <v>37.299999999999997</v>
      </c>
      <c r="AD64">
        <v>48.28</v>
      </c>
      <c r="AE64">
        <v>37.299999999999997</v>
      </c>
      <c r="AF64">
        <v>96.57</v>
      </c>
      <c r="AG64">
        <v>21.25</v>
      </c>
      <c r="AH64">
        <v>24.14</v>
      </c>
      <c r="AI64">
        <v>37.299999999999997</v>
      </c>
      <c r="AJ64">
        <v>12.44</v>
      </c>
      <c r="AK64">
        <v>12.55</v>
      </c>
      <c r="AL64">
        <v>1.93</v>
      </c>
      <c r="AM64">
        <v>0</v>
      </c>
      <c r="AN64">
        <v>0.97</v>
      </c>
      <c r="AO64">
        <v>0</v>
      </c>
      <c r="AP64">
        <v>48.28</v>
      </c>
      <c r="AQ64">
        <v>0</v>
      </c>
      <c r="AR64">
        <v>0</v>
      </c>
      <c r="AS64">
        <v>4.83</v>
      </c>
      <c r="AT64">
        <v>24.07</v>
      </c>
      <c r="AU64">
        <v>84.19</v>
      </c>
      <c r="AV64">
        <v>4.7300000000000004</v>
      </c>
      <c r="AW64">
        <v>3.86</v>
      </c>
      <c r="AX64">
        <v>38.630000000000003</v>
      </c>
      <c r="AY64">
        <v>90.78</v>
      </c>
      <c r="AZ64">
        <v>0</v>
      </c>
      <c r="BA64">
        <v>12.44</v>
      </c>
      <c r="BB64">
        <v>0</v>
      </c>
      <c r="BC64">
        <v>0</v>
      </c>
      <c r="BD64">
        <v>241.42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24.68</v>
      </c>
      <c r="BM64">
        <v>24.3748</v>
      </c>
      <c r="BN64">
        <v>0</v>
      </c>
      <c r="BO64">
        <v>15.49</v>
      </c>
      <c r="BP64">
        <v>10.62</v>
      </c>
      <c r="BQ64">
        <v>0</v>
      </c>
      <c r="BR64">
        <v>42.49</v>
      </c>
      <c r="BS64">
        <v>24.3748</v>
      </c>
    </row>
    <row r="65" spans="7:71">
      <c r="G65" t="s">
        <v>107</v>
      </c>
      <c r="H65" s="74">
        <v>374.75000000000006</v>
      </c>
      <c r="I65" s="47">
        <v>199.11</v>
      </c>
      <c r="J65" s="47">
        <v>497.61</v>
      </c>
      <c r="K65" s="47">
        <v>214.57000000000002</v>
      </c>
      <c r="L65" s="47">
        <v>14.969999999999999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96.57</v>
      </c>
      <c r="Y65">
        <v>11.72</v>
      </c>
      <c r="Z65">
        <v>28.01</v>
      </c>
      <c r="AA65">
        <v>164.41</v>
      </c>
      <c r="AB65">
        <v>24.14</v>
      </c>
      <c r="AC65">
        <v>37.299999999999997</v>
      </c>
      <c r="AD65">
        <v>48.28</v>
      </c>
      <c r="AE65">
        <v>37.299999999999997</v>
      </c>
      <c r="AF65">
        <v>96.57</v>
      </c>
      <c r="AG65">
        <v>21.25</v>
      </c>
      <c r="AH65">
        <v>24.14</v>
      </c>
      <c r="AI65">
        <v>37.299999999999997</v>
      </c>
      <c r="AJ65">
        <v>12.44</v>
      </c>
      <c r="AK65">
        <v>12.55</v>
      </c>
      <c r="AL65">
        <v>1.93</v>
      </c>
      <c r="AM65">
        <v>0</v>
      </c>
      <c r="AN65">
        <v>0.97</v>
      </c>
      <c r="AO65">
        <v>0</v>
      </c>
      <c r="AP65">
        <v>48.28</v>
      </c>
      <c r="AQ65">
        <v>0</v>
      </c>
      <c r="AR65">
        <v>0</v>
      </c>
      <c r="AS65">
        <v>4.83</v>
      </c>
      <c r="AT65">
        <v>24.07</v>
      </c>
      <c r="AU65">
        <v>84.19</v>
      </c>
      <c r="AV65">
        <v>4.3499999999999996</v>
      </c>
      <c r="AW65">
        <v>3.86</v>
      </c>
      <c r="AX65">
        <v>38.630000000000003</v>
      </c>
      <c r="AY65">
        <v>90.78</v>
      </c>
      <c r="AZ65">
        <v>0</v>
      </c>
      <c r="BA65">
        <v>12.44</v>
      </c>
      <c r="BB65">
        <v>0</v>
      </c>
      <c r="BC65">
        <v>0</v>
      </c>
      <c r="BD65">
        <v>241.42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24.68</v>
      </c>
      <c r="BM65">
        <v>24.3748</v>
      </c>
      <c r="BN65">
        <v>0</v>
      </c>
      <c r="BO65">
        <v>15.49</v>
      </c>
      <c r="BP65">
        <v>10.62</v>
      </c>
      <c r="BQ65">
        <v>0</v>
      </c>
      <c r="BR65">
        <v>42.49</v>
      </c>
      <c r="BS65">
        <v>24.3748</v>
      </c>
    </row>
    <row r="66" spans="7:71">
      <c r="G66" t="s">
        <v>108</v>
      </c>
      <c r="H66" s="74">
        <v>374.75000000000006</v>
      </c>
      <c r="I66" s="47">
        <v>199.11</v>
      </c>
      <c r="J66" s="47">
        <v>497.61</v>
      </c>
      <c r="K66" s="47">
        <v>214.57000000000002</v>
      </c>
      <c r="L66" s="47">
        <v>14.68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96.57</v>
      </c>
      <c r="Y66">
        <v>11.72</v>
      </c>
      <c r="Z66">
        <v>28.01</v>
      </c>
      <c r="AA66">
        <v>164.41</v>
      </c>
      <c r="AB66">
        <v>24.14</v>
      </c>
      <c r="AC66">
        <v>37.299999999999997</v>
      </c>
      <c r="AD66">
        <v>48.28</v>
      </c>
      <c r="AE66">
        <v>37.299999999999997</v>
      </c>
      <c r="AF66">
        <v>96.57</v>
      </c>
      <c r="AG66">
        <v>21.25</v>
      </c>
      <c r="AH66">
        <v>24.14</v>
      </c>
      <c r="AI66">
        <v>37.299999999999997</v>
      </c>
      <c r="AJ66">
        <v>12.44</v>
      </c>
      <c r="AK66">
        <v>12.55</v>
      </c>
      <c r="AL66">
        <v>1.93</v>
      </c>
      <c r="AM66">
        <v>0</v>
      </c>
      <c r="AN66">
        <v>0.97</v>
      </c>
      <c r="AO66">
        <v>0</v>
      </c>
      <c r="AP66">
        <v>48.28</v>
      </c>
      <c r="AQ66">
        <v>0</v>
      </c>
      <c r="AR66">
        <v>0</v>
      </c>
      <c r="AS66">
        <v>4.83</v>
      </c>
      <c r="AT66">
        <v>24.07</v>
      </c>
      <c r="AU66">
        <v>84.19</v>
      </c>
      <c r="AV66">
        <v>4.0599999999999996</v>
      </c>
      <c r="AW66">
        <v>3.86</v>
      </c>
      <c r="AX66">
        <v>38.630000000000003</v>
      </c>
      <c r="AY66">
        <v>90.78</v>
      </c>
      <c r="AZ66">
        <v>0</v>
      </c>
      <c r="BA66">
        <v>12.44</v>
      </c>
      <c r="BB66">
        <v>0</v>
      </c>
      <c r="BC66">
        <v>0</v>
      </c>
      <c r="BD66">
        <v>241.42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24.68</v>
      </c>
      <c r="BM66">
        <v>24.3748</v>
      </c>
      <c r="BN66">
        <v>0</v>
      </c>
      <c r="BO66">
        <v>15.49</v>
      </c>
      <c r="BP66">
        <v>10.62</v>
      </c>
      <c r="BQ66">
        <v>0</v>
      </c>
      <c r="BR66">
        <v>42.49</v>
      </c>
      <c r="BS66">
        <v>24.3748</v>
      </c>
    </row>
    <row r="67" spans="7:71">
      <c r="G67" t="s">
        <v>109</v>
      </c>
      <c r="H67" s="74">
        <v>374.59999999999997</v>
      </c>
      <c r="I67" s="47">
        <v>199.11</v>
      </c>
      <c r="J67" s="47">
        <v>498.07</v>
      </c>
      <c r="K67" s="47">
        <v>214.57000000000002</v>
      </c>
      <c r="L67" s="47">
        <v>14.29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96.57</v>
      </c>
      <c r="Y67">
        <v>11.72</v>
      </c>
      <c r="Z67">
        <v>28.01</v>
      </c>
      <c r="AA67">
        <v>164.41</v>
      </c>
      <c r="AB67">
        <v>24.14</v>
      </c>
      <c r="AC67">
        <v>37.299999999999997</v>
      </c>
      <c r="AD67">
        <v>48.28</v>
      </c>
      <c r="AE67">
        <v>37.299999999999997</v>
      </c>
      <c r="AF67">
        <v>96.57</v>
      </c>
      <c r="AG67">
        <v>21.25</v>
      </c>
      <c r="AH67">
        <v>24.14</v>
      </c>
      <c r="AI67">
        <v>37.299999999999997</v>
      </c>
      <c r="AJ67">
        <v>12.44</v>
      </c>
      <c r="AK67">
        <v>12.55</v>
      </c>
      <c r="AL67">
        <v>1.93</v>
      </c>
      <c r="AM67">
        <v>0</v>
      </c>
      <c r="AN67">
        <v>0.82</v>
      </c>
      <c r="AO67">
        <v>0</v>
      </c>
      <c r="AP67">
        <v>48.28</v>
      </c>
      <c r="AQ67">
        <v>0</v>
      </c>
      <c r="AR67">
        <v>0</v>
      </c>
      <c r="AS67">
        <v>4.83</v>
      </c>
      <c r="AT67">
        <v>24.07</v>
      </c>
      <c r="AU67">
        <v>84.19</v>
      </c>
      <c r="AV67">
        <v>3.67</v>
      </c>
      <c r="AW67">
        <v>3.86</v>
      </c>
      <c r="AX67">
        <v>38.630000000000003</v>
      </c>
      <c r="AY67">
        <v>90.78</v>
      </c>
      <c r="AZ67">
        <v>0</v>
      </c>
      <c r="BA67">
        <v>12.44</v>
      </c>
      <c r="BB67">
        <v>0</v>
      </c>
      <c r="BC67">
        <v>0</v>
      </c>
      <c r="BD67">
        <v>241.42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24.68</v>
      </c>
      <c r="BM67">
        <v>24.3748</v>
      </c>
      <c r="BN67">
        <v>0</v>
      </c>
      <c r="BO67">
        <v>15.95</v>
      </c>
      <c r="BP67">
        <v>10.62</v>
      </c>
      <c r="BQ67">
        <v>0</v>
      </c>
      <c r="BR67">
        <v>42.49</v>
      </c>
      <c r="BS67">
        <v>24.3748</v>
      </c>
    </row>
    <row r="68" spans="7:71">
      <c r="G68" t="s">
        <v>110</v>
      </c>
      <c r="H68" s="74">
        <v>374.59999999999997</v>
      </c>
      <c r="I68" s="47">
        <v>199.11</v>
      </c>
      <c r="J68" s="47">
        <v>498.07</v>
      </c>
      <c r="K68" s="47">
        <v>213.61</v>
      </c>
      <c r="L68" s="47">
        <v>12.94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96.57</v>
      </c>
      <c r="Y68">
        <v>11.72</v>
      </c>
      <c r="Z68">
        <v>28.01</v>
      </c>
      <c r="AA68">
        <v>164.41</v>
      </c>
      <c r="AB68">
        <v>24.14</v>
      </c>
      <c r="AC68">
        <v>37.299999999999997</v>
      </c>
      <c r="AD68">
        <v>48.28</v>
      </c>
      <c r="AE68">
        <v>37.299999999999997</v>
      </c>
      <c r="AF68">
        <v>96.57</v>
      </c>
      <c r="AG68">
        <v>21.25</v>
      </c>
      <c r="AH68">
        <v>24.14</v>
      </c>
      <c r="AI68">
        <v>37.299999999999997</v>
      </c>
      <c r="AJ68">
        <v>12.44</v>
      </c>
      <c r="AK68">
        <v>12.55</v>
      </c>
      <c r="AL68">
        <v>1.93</v>
      </c>
      <c r="AM68">
        <v>0</v>
      </c>
      <c r="AN68">
        <v>0.82</v>
      </c>
      <c r="AO68">
        <v>0</v>
      </c>
      <c r="AP68">
        <v>48.28</v>
      </c>
      <c r="AQ68">
        <v>0</v>
      </c>
      <c r="AR68">
        <v>0</v>
      </c>
      <c r="AS68">
        <v>4.83</v>
      </c>
      <c r="AT68">
        <v>24.07</v>
      </c>
      <c r="AU68">
        <v>84.19</v>
      </c>
      <c r="AV68">
        <v>2.3199999999999998</v>
      </c>
      <c r="AW68">
        <v>3.86</v>
      </c>
      <c r="AX68">
        <v>38.630000000000003</v>
      </c>
      <c r="AY68">
        <v>90.78</v>
      </c>
      <c r="AZ68">
        <v>0</v>
      </c>
      <c r="BA68">
        <v>12.44</v>
      </c>
      <c r="BB68">
        <v>0</v>
      </c>
      <c r="BC68">
        <v>0</v>
      </c>
      <c r="BD68">
        <v>241.42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24.68</v>
      </c>
      <c r="BM68">
        <v>24.3748</v>
      </c>
      <c r="BN68">
        <v>0</v>
      </c>
      <c r="BO68">
        <v>15.95</v>
      </c>
      <c r="BP68">
        <v>10.62</v>
      </c>
      <c r="BQ68">
        <v>0</v>
      </c>
      <c r="BR68">
        <v>41.53</v>
      </c>
      <c r="BS68">
        <v>24.3748</v>
      </c>
    </row>
    <row r="69" spans="7:71">
      <c r="G69" t="s">
        <v>111</v>
      </c>
      <c r="H69" s="74">
        <v>374.59999999999997</v>
      </c>
      <c r="I69" s="47">
        <v>199.11</v>
      </c>
      <c r="J69" s="47">
        <v>498.07</v>
      </c>
      <c r="K69" s="47">
        <v>207.81</v>
      </c>
      <c r="L69" s="47">
        <v>12.36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96.57</v>
      </c>
      <c r="Y69">
        <v>11.72</v>
      </c>
      <c r="Z69">
        <v>28.01</v>
      </c>
      <c r="AA69">
        <v>164.41</v>
      </c>
      <c r="AB69">
        <v>24.14</v>
      </c>
      <c r="AC69">
        <v>37.299999999999997</v>
      </c>
      <c r="AD69">
        <v>48.28</v>
      </c>
      <c r="AE69">
        <v>37.299999999999997</v>
      </c>
      <c r="AF69">
        <v>96.57</v>
      </c>
      <c r="AG69">
        <v>21.25</v>
      </c>
      <c r="AH69">
        <v>24.14</v>
      </c>
      <c r="AI69">
        <v>37.299999999999997</v>
      </c>
      <c r="AJ69">
        <v>12.44</v>
      </c>
      <c r="AK69">
        <v>12.55</v>
      </c>
      <c r="AL69">
        <v>1.93</v>
      </c>
      <c r="AM69">
        <v>0</v>
      </c>
      <c r="AN69">
        <v>0.82</v>
      </c>
      <c r="AO69">
        <v>0</v>
      </c>
      <c r="AP69">
        <v>48.28</v>
      </c>
      <c r="AQ69">
        <v>0</v>
      </c>
      <c r="AR69">
        <v>0</v>
      </c>
      <c r="AS69">
        <v>4.83</v>
      </c>
      <c r="AT69">
        <v>24.07</v>
      </c>
      <c r="AU69">
        <v>84.19</v>
      </c>
      <c r="AV69">
        <v>1.74</v>
      </c>
      <c r="AW69">
        <v>3.86</v>
      </c>
      <c r="AX69">
        <v>38.630000000000003</v>
      </c>
      <c r="AY69">
        <v>90.78</v>
      </c>
      <c r="AZ69">
        <v>0</v>
      </c>
      <c r="BA69">
        <v>12.44</v>
      </c>
      <c r="BB69">
        <v>0</v>
      </c>
      <c r="BC69">
        <v>0</v>
      </c>
      <c r="BD69">
        <v>241.42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24.68</v>
      </c>
      <c r="BM69">
        <v>24.3748</v>
      </c>
      <c r="BN69">
        <v>0</v>
      </c>
      <c r="BO69">
        <v>15.95</v>
      </c>
      <c r="BP69">
        <v>10.62</v>
      </c>
      <c r="BQ69">
        <v>0</v>
      </c>
      <c r="BR69">
        <v>35.729999999999997</v>
      </c>
      <c r="BS69">
        <v>24.3748</v>
      </c>
    </row>
    <row r="70" spans="7:71">
      <c r="G70" t="s">
        <v>112</v>
      </c>
      <c r="H70" s="74">
        <v>374.59999999999997</v>
      </c>
      <c r="I70" s="47">
        <v>199.11</v>
      </c>
      <c r="J70" s="47">
        <v>498.07</v>
      </c>
      <c r="K70" s="47">
        <v>200.09</v>
      </c>
      <c r="L70" s="47">
        <v>11.629999999999999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96.57</v>
      </c>
      <c r="Y70">
        <v>11.72</v>
      </c>
      <c r="Z70">
        <v>28.01</v>
      </c>
      <c r="AA70">
        <v>164.41</v>
      </c>
      <c r="AB70">
        <v>24.14</v>
      </c>
      <c r="AC70">
        <v>37.299999999999997</v>
      </c>
      <c r="AD70">
        <v>48.28</v>
      </c>
      <c r="AE70">
        <v>37.299999999999997</v>
      </c>
      <c r="AF70">
        <v>96.57</v>
      </c>
      <c r="AG70">
        <v>21.25</v>
      </c>
      <c r="AH70">
        <v>24.14</v>
      </c>
      <c r="AI70">
        <v>37.299999999999997</v>
      </c>
      <c r="AJ70">
        <v>12.44</v>
      </c>
      <c r="AK70">
        <v>12.55</v>
      </c>
      <c r="AL70">
        <v>1.93</v>
      </c>
      <c r="AM70">
        <v>0</v>
      </c>
      <c r="AN70">
        <v>0.82</v>
      </c>
      <c r="AO70">
        <v>0</v>
      </c>
      <c r="AP70">
        <v>48.28</v>
      </c>
      <c r="AQ70">
        <v>0</v>
      </c>
      <c r="AR70">
        <v>0</v>
      </c>
      <c r="AS70">
        <v>4.83</v>
      </c>
      <c r="AT70">
        <v>24.07</v>
      </c>
      <c r="AU70">
        <v>84.19</v>
      </c>
      <c r="AV70">
        <v>1.01</v>
      </c>
      <c r="AW70">
        <v>3.86</v>
      </c>
      <c r="AX70">
        <v>38.630000000000003</v>
      </c>
      <c r="AY70">
        <v>90.78</v>
      </c>
      <c r="AZ70">
        <v>0</v>
      </c>
      <c r="BA70">
        <v>12.44</v>
      </c>
      <c r="BB70">
        <v>0</v>
      </c>
      <c r="BC70">
        <v>0</v>
      </c>
      <c r="BD70">
        <v>241.42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24.68</v>
      </c>
      <c r="BM70">
        <v>24.3748</v>
      </c>
      <c r="BN70">
        <v>0</v>
      </c>
      <c r="BO70">
        <v>15.95</v>
      </c>
      <c r="BP70">
        <v>10.62</v>
      </c>
      <c r="BQ70">
        <v>0</v>
      </c>
      <c r="BR70">
        <v>28.01</v>
      </c>
      <c r="BS70">
        <v>24.3748</v>
      </c>
    </row>
    <row r="71" spans="7:71">
      <c r="G71" t="s">
        <v>113</v>
      </c>
      <c r="H71" s="74">
        <v>374.55</v>
      </c>
      <c r="I71" s="47">
        <v>199.11</v>
      </c>
      <c r="J71" s="47">
        <v>498.07</v>
      </c>
      <c r="K71" s="47">
        <v>161.46</v>
      </c>
      <c r="L71" s="47">
        <v>11.15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11.72</v>
      </c>
      <c r="Z71">
        <v>28.01</v>
      </c>
      <c r="AA71">
        <v>164.41</v>
      </c>
      <c r="AB71">
        <v>24.14</v>
      </c>
      <c r="AC71">
        <v>37.299999999999997</v>
      </c>
      <c r="AD71">
        <v>48.28</v>
      </c>
      <c r="AE71">
        <v>37.299999999999997</v>
      </c>
      <c r="AF71">
        <v>0</v>
      </c>
      <c r="AG71">
        <v>0</v>
      </c>
      <c r="AH71">
        <v>0</v>
      </c>
      <c r="AI71">
        <v>37.299999999999997</v>
      </c>
      <c r="AJ71">
        <v>12.44</v>
      </c>
      <c r="AK71">
        <v>12.55</v>
      </c>
      <c r="AL71">
        <v>1.93</v>
      </c>
      <c r="AM71">
        <v>0</v>
      </c>
      <c r="AN71">
        <v>0.77</v>
      </c>
      <c r="AO71">
        <v>0</v>
      </c>
      <c r="AP71">
        <v>0</v>
      </c>
      <c r="AQ71">
        <v>0</v>
      </c>
      <c r="AR71">
        <v>0</v>
      </c>
      <c r="AS71">
        <v>4.83</v>
      </c>
      <c r="AT71">
        <v>24.07</v>
      </c>
      <c r="AU71">
        <v>84.19</v>
      </c>
      <c r="AV71">
        <v>0.53</v>
      </c>
      <c r="AW71">
        <v>3.86</v>
      </c>
      <c r="AX71">
        <v>38.630000000000003</v>
      </c>
      <c r="AY71">
        <v>90.78</v>
      </c>
      <c r="AZ71">
        <v>96.57</v>
      </c>
      <c r="BA71">
        <v>12.44</v>
      </c>
      <c r="BB71">
        <v>0</v>
      </c>
      <c r="BC71">
        <v>48.28</v>
      </c>
      <c r="BD71">
        <v>241.42</v>
      </c>
      <c r="BE71">
        <v>0</v>
      </c>
      <c r="BF71">
        <v>0</v>
      </c>
      <c r="BG71">
        <v>0</v>
      </c>
      <c r="BH71">
        <v>21.25</v>
      </c>
      <c r="BI71">
        <v>0</v>
      </c>
      <c r="BJ71">
        <v>0</v>
      </c>
      <c r="BK71">
        <v>24.14</v>
      </c>
      <c r="BL71">
        <v>24.68</v>
      </c>
      <c r="BM71">
        <v>24.3748</v>
      </c>
      <c r="BN71">
        <v>96.57</v>
      </c>
      <c r="BO71">
        <v>15.95</v>
      </c>
      <c r="BP71">
        <v>0</v>
      </c>
      <c r="BQ71">
        <v>0</v>
      </c>
      <c r="BR71">
        <v>0</v>
      </c>
      <c r="BS71">
        <v>24.3748</v>
      </c>
    </row>
    <row r="72" spans="7:71">
      <c r="G72" t="s">
        <v>114</v>
      </c>
      <c r="H72" s="74">
        <v>374.55</v>
      </c>
      <c r="I72" s="47">
        <v>199.11</v>
      </c>
      <c r="J72" s="47">
        <v>498.07</v>
      </c>
      <c r="K72" s="47">
        <v>161.46</v>
      </c>
      <c r="L72" s="47">
        <v>10.719999999999999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11.72</v>
      </c>
      <c r="Z72">
        <v>28.01</v>
      </c>
      <c r="AA72">
        <v>164.41</v>
      </c>
      <c r="AB72">
        <v>24.14</v>
      </c>
      <c r="AC72">
        <v>37.299999999999997</v>
      </c>
      <c r="AD72">
        <v>48.28</v>
      </c>
      <c r="AE72">
        <v>37.299999999999997</v>
      </c>
      <c r="AF72">
        <v>0</v>
      </c>
      <c r="AG72">
        <v>0</v>
      </c>
      <c r="AH72">
        <v>0</v>
      </c>
      <c r="AI72">
        <v>37.299999999999997</v>
      </c>
      <c r="AJ72">
        <v>12.44</v>
      </c>
      <c r="AK72">
        <v>12.55</v>
      </c>
      <c r="AL72">
        <v>1.93</v>
      </c>
      <c r="AM72">
        <v>0</v>
      </c>
      <c r="AN72">
        <v>0.77</v>
      </c>
      <c r="AO72">
        <v>0</v>
      </c>
      <c r="AP72">
        <v>0</v>
      </c>
      <c r="AQ72">
        <v>0</v>
      </c>
      <c r="AR72">
        <v>0</v>
      </c>
      <c r="AS72">
        <v>4.83</v>
      </c>
      <c r="AT72">
        <v>24.07</v>
      </c>
      <c r="AU72">
        <v>84.19</v>
      </c>
      <c r="AV72">
        <v>0.1</v>
      </c>
      <c r="AW72">
        <v>3.86</v>
      </c>
      <c r="AX72">
        <v>38.630000000000003</v>
      </c>
      <c r="AY72">
        <v>90.78</v>
      </c>
      <c r="AZ72">
        <v>96.57</v>
      </c>
      <c r="BA72">
        <v>12.44</v>
      </c>
      <c r="BB72">
        <v>0</v>
      </c>
      <c r="BC72">
        <v>48.28</v>
      </c>
      <c r="BD72">
        <v>241.42</v>
      </c>
      <c r="BE72">
        <v>0</v>
      </c>
      <c r="BF72">
        <v>0</v>
      </c>
      <c r="BG72">
        <v>0</v>
      </c>
      <c r="BH72">
        <v>21.25</v>
      </c>
      <c r="BI72">
        <v>0</v>
      </c>
      <c r="BJ72">
        <v>0</v>
      </c>
      <c r="BK72">
        <v>24.14</v>
      </c>
      <c r="BL72">
        <v>24.68</v>
      </c>
      <c r="BM72">
        <v>24.3748</v>
      </c>
      <c r="BN72">
        <v>96.57</v>
      </c>
      <c r="BO72">
        <v>15.95</v>
      </c>
      <c r="BP72">
        <v>0</v>
      </c>
      <c r="BQ72">
        <v>0</v>
      </c>
      <c r="BR72">
        <v>0</v>
      </c>
      <c r="BS72">
        <v>24.3748</v>
      </c>
    </row>
    <row r="73" spans="7:71">
      <c r="G73" t="s">
        <v>115</v>
      </c>
      <c r="H73" s="74">
        <v>374.55</v>
      </c>
      <c r="I73" s="47">
        <v>199.11</v>
      </c>
      <c r="J73" s="47">
        <v>498.07</v>
      </c>
      <c r="K73" s="47">
        <v>161.46</v>
      </c>
      <c r="L73" s="47">
        <v>10.67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11.72</v>
      </c>
      <c r="Z73">
        <v>28.01</v>
      </c>
      <c r="AA73">
        <v>164.41</v>
      </c>
      <c r="AB73">
        <v>24.14</v>
      </c>
      <c r="AC73">
        <v>37.299999999999997</v>
      </c>
      <c r="AD73">
        <v>48.28</v>
      </c>
      <c r="AE73">
        <v>37.299999999999997</v>
      </c>
      <c r="AF73">
        <v>0</v>
      </c>
      <c r="AG73">
        <v>0</v>
      </c>
      <c r="AH73">
        <v>0</v>
      </c>
      <c r="AI73">
        <v>37.299999999999997</v>
      </c>
      <c r="AJ73">
        <v>12.44</v>
      </c>
      <c r="AK73">
        <v>12.55</v>
      </c>
      <c r="AL73">
        <v>1.93</v>
      </c>
      <c r="AM73">
        <v>0</v>
      </c>
      <c r="AN73">
        <v>0.77</v>
      </c>
      <c r="AO73">
        <v>0</v>
      </c>
      <c r="AP73">
        <v>0</v>
      </c>
      <c r="AQ73">
        <v>0</v>
      </c>
      <c r="AR73">
        <v>0</v>
      </c>
      <c r="AS73">
        <v>4.83</v>
      </c>
      <c r="AT73">
        <v>24.07</v>
      </c>
      <c r="AU73">
        <v>84.19</v>
      </c>
      <c r="AV73">
        <v>0.05</v>
      </c>
      <c r="AW73">
        <v>3.86</v>
      </c>
      <c r="AX73">
        <v>38.630000000000003</v>
      </c>
      <c r="AY73">
        <v>90.78</v>
      </c>
      <c r="AZ73">
        <v>96.57</v>
      </c>
      <c r="BA73">
        <v>12.44</v>
      </c>
      <c r="BB73">
        <v>0</v>
      </c>
      <c r="BC73">
        <v>48.28</v>
      </c>
      <c r="BD73">
        <v>241.42</v>
      </c>
      <c r="BE73">
        <v>0</v>
      </c>
      <c r="BF73">
        <v>0</v>
      </c>
      <c r="BG73">
        <v>0</v>
      </c>
      <c r="BH73">
        <v>21.25</v>
      </c>
      <c r="BI73">
        <v>0</v>
      </c>
      <c r="BJ73">
        <v>0</v>
      </c>
      <c r="BK73">
        <v>24.14</v>
      </c>
      <c r="BL73">
        <v>24.68</v>
      </c>
      <c r="BM73">
        <v>26.906600000000001</v>
      </c>
      <c r="BN73">
        <v>96.57</v>
      </c>
      <c r="BO73">
        <v>15.95</v>
      </c>
      <c r="BP73">
        <v>0</v>
      </c>
      <c r="BQ73">
        <v>0</v>
      </c>
      <c r="BR73">
        <v>0</v>
      </c>
      <c r="BS73">
        <v>26.906600000000001</v>
      </c>
    </row>
    <row r="74" spans="7:71">
      <c r="G74" t="s">
        <v>116</v>
      </c>
      <c r="H74" s="74">
        <v>374.55</v>
      </c>
      <c r="I74" s="47">
        <v>199.11</v>
      </c>
      <c r="J74" s="47">
        <v>498.07</v>
      </c>
      <c r="K74" s="47">
        <v>161.46</v>
      </c>
      <c r="L74" s="47">
        <v>10.66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11.72</v>
      </c>
      <c r="Z74">
        <v>28.01</v>
      </c>
      <c r="AA74">
        <v>164.41</v>
      </c>
      <c r="AB74">
        <v>24.14</v>
      </c>
      <c r="AC74">
        <v>37.299999999999997</v>
      </c>
      <c r="AD74">
        <v>48.28</v>
      </c>
      <c r="AE74">
        <v>37.299999999999997</v>
      </c>
      <c r="AF74">
        <v>0</v>
      </c>
      <c r="AG74">
        <v>0</v>
      </c>
      <c r="AH74">
        <v>0</v>
      </c>
      <c r="AI74">
        <v>37.299999999999997</v>
      </c>
      <c r="AJ74">
        <v>12.44</v>
      </c>
      <c r="AK74">
        <v>12.55</v>
      </c>
      <c r="AL74">
        <v>1.93</v>
      </c>
      <c r="AM74">
        <v>0</v>
      </c>
      <c r="AN74">
        <v>0.77</v>
      </c>
      <c r="AO74">
        <v>0</v>
      </c>
      <c r="AP74">
        <v>0</v>
      </c>
      <c r="AQ74">
        <v>0</v>
      </c>
      <c r="AR74">
        <v>0</v>
      </c>
      <c r="AS74">
        <v>4.83</v>
      </c>
      <c r="AT74">
        <v>24.07</v>
      </c>
      <c r="AU74">
        <v>84.19</v>
      </c>
      <c r="AV74">
        <v>0.04</v>
      </c>
      <c r="AW74">
        <v>3.86</v>
      </c>
      <c r="AX74">
        <v>38.630000000000003</v>
      </c>
      <c r="AY74">
        <v>90.78</v>
      </c>
      <c r="AZ74">
        <v>96.57</v>
      </c>
      <c r="BA74">
        <v>12.44</v>
      </c>
      <c r="BB74">
        <v>0</v>
      </c>
      <c r="BC74">
        <v>48.28</v>
      </c>
      <c r="BD74">
        <v>241.42</v>
      </c>
      <c r="BE74">
        <v>0</v>
      </c>
      <c r="BF74">
        <v>0</v>
      </c>
      <c r="BG74">
        <v>0</v>
      </c>
      <c r="BH74">
        <v>21.25</v>
      </c>
      <c r="BI74">
        <v>0</v>
      </c>
      <c r="BJ74">
        <v>0</v>
      </c>
      <c r="BK74">
        <v>24.14</v>
      </c>
      <c r="BL74">
        <v>24.68</v>
      </c>
      <c r="BM74">
        <v>26.906600000000001</v>
      </c>
      <c r="BN74">
        <v>96.57</v>
      </c>
      <c r="BO74">
        <v>15.95</v>
      </c>
      <c r="BP74">
        <v>0</v>
      </c>
      <c r="BQ74">
        <v>0</v>
      </c>
      <c r="BR74">
        <v>0</v>
      </c>
      <c r="BS74">
        <v>26.906600000000001</v>
      </c>
    </row>
    <row r="75" spans="7:71">
      <c r="G75" t="s">
        <v>117</v>
      </c>
      <c r="H75" s="74">
        <v>361.87</v>
      </c>
      <c r="I75" s="47">
        <v>199.11</v>
      </c>
      <c r="J75" s="47">
        <v>498.07</v>
      </c>
      <c r="K75" s="47">
        <v>161.46</v>
      </c>
      <c r="L75" s="47">
        <v>10.629999999999999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28.01</v>
      </c>
      <c r="AA75">
        <v>164.41</v>
      </c>
      <c r="AB75">
        <v>24.14</v>
      </c>
      <c r="AC75">
        <v>37.299999999999997</v>
      </c>
      <c r="AD75">
        <v>48.28</v>
      </c>
      <c r="AE75">
        <v>37.299999999999997</v>
      </c>
      <c r="AF75">
        <v>0</v>
      </c>
      <c r="AG75">
        <v>0</v>
      </c>
      <c r="AH75">
        <v>0</v>
      </c>
      <c r="AI75">
        <v>37.299999999999997</v>
      </c>
      <c r="AJ75">
        <v>12.44</v>
      </c>
      <c r="AK75">
        <v>11.59</v>
      </c>
      <c r="AL75">
        <v>1.93</v>
      </c>
      <c r="AM75">
        <v>0</v>
      </c>
      <c r="AN75">
        <v>0.77</v>
      </c>
      <c r="AO75">
        <v>0</v>
      </c>
      <c r="AP75">
        <v>0</v>
      </c>
      <c r="AQ75">
        <v>0</v>
      </c>
      <c r="AR75">
        <v>0</v>
      </c>
      <c r="AS75">
        <v>4.83</v>
      </c>
      <c r="AT75">
        <v>24.07</v>
      </c>
      <c r="AU75">
        <v>84.19</v>
      </c>
      <c r="AV75">
        <v>0.01</v>
      </c>
      <c r="AW75">
        <v>3.86</v>
      </c>
      <c r="AX75">
        <v>38.630000000000003</v>
      </c>
      <c r="AY75">
        <v>90.78</v>
      </c>
      <c r="AZ75">
        <v>96.57</v>
      </c>
      <c r="BA75">
        <v>12.44</v>
      </c>
      <c r="BB75">
        <v>0</v>
      </c>
      <c r="BC75">
        <v>48.28</v>
      </c>
      <c r="BD75">
        <v>241.42</v>
      </c>
      <c r="BE75">
        <v>0</v>
      </c>
      <c r="BF75">
        <v>0</v>
      </c>
      <c r="BG75">
        <v>0</v>
      </c>
      <c r="BH75">
        <v>21.25</v>
      </c>
      <c r="BI75">
        <v>0</v>
      </c>
      <c r="BJ75">
        <v>0</v>
      </c>
      <c r="BK75">
        <v>24.14</v>
      </c>
      <c r="BL75">
        <v>24.68</v>
      </c>
      <c r="BM75">
        <v>26.906600000000001</v>
      </c>
      <c r="BN75">
        <v>96.57</v>
      </c>
      <c r="BO75">
        <v>15.95</v>
      </c>
      <c r="BP75">
        <v>0</v>
      </c>
      <c r="BQ75">
        <v>0</v>
      </c>
      <c r="BR75">
        <v>0</v>
      </c>
      <c r="BS75">
        <v>26.906600000000001</v>
      </c>
    </row>
    <row r="76" spans="7:71">
      <c r="G76" t="s">
        <v>118</v>
      </c>
      <c r="H76" s="74">
        <v>361.87</v>
      </c>
      <c r="I76" s="47">
        <v>199.11</v>
      </c>
      <c r="J76" s="47">
        <v>498.07</v>
      </c>
      <c r="K76" s="47">
        <v>161.46</v>
      </c>
      <c r="L76" s="47">
        <v>10.62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28.01</v>
      </c>
      <c r="AA76">
        <v>164.41</v>
      </c>
      <c r="AB76">
        <v>24.14</v>
      </c>
      <c r="AC76">
        <v>37.299999999999997</v>
      </c>
      <c r="AD76">
        <v>48.28</v>
      </c>
      <c r="AE76">
        <v>37.299999999999997</v>
      </c>
      <c r="AF76">
        <v>0</v>
      </c>
      <c r="AG76">
        <v>0</v>
      </c>
      <c r="AH76">
        <v>0</v>
      </c>
      <c r="AI76">
        <v>37.299999999999997</v>
      </c>
      <c r="AJ76">
        <v>12.44</v>
      </c>
      <c r="AK76">
        <v>11.59</v>
      </c>
      <c r="AL76">
        <v>1.93</v>
      </c>
      <c r="AM76">
        <v>0</v>
      </c>
      <c r="AN76">
        <v>0.77</v>
      </c>
      <c r="AO76">
        <v>0</v>
      </c>
      <c r="AP76">
        <v>0</v>
      </c>
      <c r="AQ76">
        <v>0</v>
      </c>
      <c r="AR76">
        <v>0</v>
      </c>
      <c r="AS76">
        <v>4.83</v>
      </c>
      <c r="AT76">
        <v>24.07</v>
      </c>
      <c r="AU76">
        <v>84.19</v>
      </c>
      <c r="AV76">
        <v>0</v>
      </c>
      <c r="AW76">
        <v>3.86</v>
      </c>
      <c r="AX76">
        <v>38.630000000000003</v>
      </c>
      <c r="AY76">
        <v>90.78</v>
      </c>
      <c r="AZ76">
        <v>96.57</v>
      </c>
      <c r="BA76">
        <v>12.44</v>
      </c>
      <c r="BB76">
        <v>0</v>
      </c>
      <c r="BC76">
        <v>48.28</v>
      </c>
      <c r="BD76">
        <v>241.42</v>
      </c>
      <c r="BE76">
        <v>0</v>
      </c>
      <c r="BF76">
        <v>0</v>
      </c>
      <c r="BG76">
        <v>0</v>
      </c>
      <c r="BH76">
        <v>21.25</v>
      </c>
      <c r="BI76">
        <v>0</v>
      </c>
      <c r="BJ76">
        <v>0</v>
      </c>
      <c r="BK76">
        <v>24.14</v>
      </c>
      <c r="BL76">
        <v>24.68</v>
      </c>
      <c r="BM76">
        <v>26.906600000000001</v>
      </c>
      <c r="BN76">
        <v>96.57</v>
      </c>
      <c r="BO76">
        <v>15.95</v>
      </c>
      <c r="BP76">
        <v>0</v>
      </c>
      <c r="BQ76">
        <v>0</v>
      </c>
      <c r="BR76">
        <v>0</v>
      </c>
      <c r="BS76">
        <v>26.906600000000001</v>
      </c>
    </row>
    <row r="77" spans="7:71">
      <c r="G77" t="s">
        <v>119</v>
      </c>
      <c r="H77" s="74">
        <v>361.87</v>
      </c>
      <c r="I77" s="47">
        <v>218.43</v>
      </c>
      <c r="J77" s="47">
        <v>498.07</v>
      </c>
      <c r="K77" s="47">
        <v>161.46</v>
      </c>
      <c r="L77" s="47">
        <v>10.62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28.01</v>
      </c>
      <c r="AA77">
        <v>164.41</v>
      </c>
      <c r="AB77">
        <v>43.46</v>
      </c>
      <c r="AC77">
        <v>37.299999999999997</v>
      </c>
      <c r="AD77">
        <v>48.28</v>
      </c>
      <c r="AE77">
        <v>37.299999999999997</v>
      </c>
      <c r="AF77">
        <v>0</v>
      </c>
      <c r="AG77">
        <v>0</v>
      </c>
      <c r="AH77">
        <v>0</v>
      </c>
      <c r="AI77">
        <v>37.299999999999997</v>
      </c>
      <c r="AJ77">
        <v>12.44</v>
      </c>
      <c r="AK77">
        <v>11.59</v>
      </c>
      <c r="AL77">
        <v>1.93</v>
      </c>
      <c r="AM77">
        <v>0</v>
      </c>
      <c r="AN77">
        <v>0.77</v>
      </c>
      <c r="AO77">
        <v>0</v>
      </c>
      <c r="AP77">
        <v>0</v>
      </c>
      <c r="AQ77">
        <v>0</v>
      </c>
      <c r="AR77">
        <v>0</v>
      </c>
      <c r="AS77">
        <v>4.83</v>
      </c>
      <c r="AT77">
        <v>24.07</v>
      </c>
      <c r="AU77">
        <v>84.19</v>
      </c>
      <c r="AV77">
        <v>0</v>
      </c>
      <c r="AW77">
        <v>3.86</v>
      </c>
      <c r="AX77">
        <v>38.630000000000003</v>
      </c>
      <c r="AY77">
        <v>90.78</v>
      </c>
      <c r="AZ77">
        <v>96.57</v>
      </c>
      <c r="BA77">
        <v>12.44</v>
      </c>
      <c r="BB77">
        <v>0</v>
      </c>
      <c r="BC77">
        <v>48.28</v>
      </c>
      <c r="BD77">
        <v>241.42</v>
      </c>
      <c r="BE77">
        <v>0</v>
      </c>
      <c r="BF77">
        <v>0</v>
      </c>
      <c r="BG77">
        <v>0</v>
      </c>
      <c r="BH77">
        <v>21.25</v>
      </c>
      <c r="BI77">
        <v>0</v>
      </c>
      <c r="BJ77">
        <v>0</v>
      </c>
      <c r="BK77">
        <v>24.14</v>
      </c>
      <c r="BL77">
        <v>24.68</v>
      </c>
      <c r="BM77">
        <v>26.906600000000001</v>
      </c>
      <c r="BN77">
        <v>96.57</v>
      </c>
      <c r="BO77">
        <v>15.95</v>
      </c>
      <c r="BP77">
        <v>0</v>
      </c>
      <c r="BQ77">
        <v>0</v>
      </c>
      <c r="BR77">
        <v>0</v>
      </c>
      <c r="BS77">
        <v>26.906600000000001</v>
      </c>
    </row>
    <row r="78" spans="7:71">
      <c r="G78" t="s">
        <v>120</v>
      </c>
      <c r="H78" s="74">
        <v>361.87</v>
      </c>
      <c r="I78" s="47">
        <v>218.43</v>
      </c>
      <c r="J78" s="47">
        <v>498.07</v>
      </c>
      <c r="K78" s="47">
        <v>161.46</v>
      </c>
      <c r="L78" s="47">
        <v>10.62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28.01</v>
      </c>
      <c r="AA78">
        <v>164.41</v>
      </c>
      <c r="AB78">
        <v>43.46</v>
      </c>
      <c r="AC78">
        <v>37.299999999999997</v>
      </c>
      <c r="AD78">
        <v>48.28</v>
      </c>
      <c r="AE78">
        <v>37.299999999999997</v>
      </c>
      <c r="AF78">
        <v>0</v>
      </c>
      <c r="AG78">
        <v>0</v>
      </c>
      <c r="AH78">
        <v>0</v>
      </c>
      <c r="AI78">
        <v>37.299999999999997</v>
      </c>
      <c r="AJ78">
        <v>12.44</v>
      </c>
      <c r="AK78">
        <v>11.59</v>
      </c>
      <c r="AL78">
        <v>1.93</v>
      </c>
      <c r="AM78">
        <v>0</v>
      </c>
      <c r="AN78">
        <v>0.77</v>
      </c>
      <c r="AO78">
        <v>0</v>
      </c>
      <c r="AP78">
        <v>0</v>
      </c>
      <c r="AQ78">
        <v>0</v>
      </c>
      <c r="AR78">
        <v>0</v>
      </c>
      <c r="AS78">
        <v>4.83</v>
      </c>
      <c r="AT78">
        <v>24.07</v>
      </c>
      <c r="AU78">
        <v>84.19</v>
      </c>
      <c r="AV78">
        <v>0</v>
      </c>
      <c r="AW78">
        <v>3.86</v>
      </c>
      <c r="AX78">
        <v>38.630000000000003</v>
      </c>
      <c r="AY78">
        <v>90.78</v>
      </c>
      <c r="AZ78">
        <v>96.57</v>
      </c>
      <c r="BA78">
        <v>12.44</v>
      </c>
      <c r="BB78">
        <v>0</v>
      </c>
      <c r="BC78">
        <v>48.28</v>
      </c>
      <c r="BD78">
        <v>241.42</v>
      </c>
      <c r="BE78">
        <v>0</v>
      </c>
      <c r="BF78">
        <v>0</v>
      </c>
      <c r="BG78">
        <v>0</v>
      </c>
      <c r="BH78">
        <v>21.25</v>
      </c>
      <c r="BI78">
        <v>0</v>
      </c>
      <c r="BJ78">
        <v>0</v>
      </c>
      <c r="BK78">
        <v>24.14</v>
      </c>
      <c r="BL78">
        <v>24.68</v>
      </c>
      <c r="BM78">
        <v>26.906600000000001</v>
      </c>
      <c r="BN78">
        <v>96.57</v>
      </c>
      <c r="BO78">
        <v>15.95</v>
      </c>
      <c r="BP78">
        <v>0</v>
      </c>
      <c r="BQ78">
        <v>0</v>
      </c>
      <c r="BR78">
        <v>0</v>
      </c>
      <c r="BS78">
        <v>26.906600000000001</v>
      </c>
    </row>
    <row r="79" spans="7:71">
      <c r="G79" t="s">
        <v>121</v>
      </c>
      <c r="H79" s="74">
        <v>680.54</v>
      </c>
      <c r="I79" s="47">
        <v>218.43</v>
      </c>
      <c r="J79" s="47">
        <v>498.07</v>
      </c>
      <c r="K79" s="47">
        <v>161.46</v>
      </c>
      <c r="L79" s="47">
        <v>10.62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28.01</v>
      </c>
      <c r="AA79">
        <v>164.41</v>
      </c>
      <c r="AB79">
        <v>43.46</v>
      </c>
      <c r="AC79">
        <v>37.299999999999997</v>
      </c>
      <c r="AD79">
        <v>48.28</v>
      </c>
      <c r="AE79">
        <v>37.299999999999997</v>
      </c>
      <c r="AF79">
        <v>0</v>
      </c>
      <c r="AG79">
        <v>0</v>
      </c>
      <c r="AH79">
        <v>0</v>
      </c>
      <c r="AI79">
        <v>37.299999999999997</v>
      </c>
      <c r="AJ79">
        <v>12.44</v>
      </c>
      <c r="AK79">
        <v>11.59</v>
      </c>
      <c r="AL79">
        <v>1.93</v>
      </c>
      <c r="AM79">
        <v>0</v>
      </c>
      <c r="AN79">
        <v>0.77</v>
      </c>
      <c r="AO79">
        <v>0</v>
      </c>
      <c r="AP79">
        <v>0</v>
      </c>
      <c r="AQ79">
        <v>0</v>
      </c>
      <c r="AR79">
        <v>48.28</v>
      </c>
      <c r="AS79">
        <v>4.83</v>
      </c>
      <c r="AT79">
        <v>24.07</v>
      </c>
      <c r="AU79">
        <v>84.19</v>
      </c>
      <c r="AV79">
        <v>0</v>
      </c>
      <c r="AW79">
        <v>3.86</v>
      </c>
      <c r="AX79">
        <v>38.630000000000003</v>
      </c>
      <c r="AY79">
        <v>90.78</v>
      </c>
      <c r="AZ79">
        <v>96.57</v>
      </c>
      <c r="BA79">
        <v>12.44</v>
      </c>
      <c r="BB79">
        <v>48.28</v>
      </c>
      <c r="BC79">
        <v>48.28</v>
      </c>
      <c r="BD79">
        <v>241.42</v>
      </c>
      <c r="BE79">
        <v>96.57</v>
      </c>
      <c r="BF79">
        <v>125.54</v>
      </c>
      <c r="BG79">
        <v>0</v>
      </c>
      <c r="BH79">
        <v>21.25</v>
      </c>
      <c r="BI79">
        <v>0</v>
      </c>
      <c r="BJ79">
        <v>0</v>
      </c>
      <c r="BK79">
        <v>24.14</v>
      </c>
      <c r="BL79">
        <v>24.68</v>
      </c>
      <c r="BM79">
        <v>19.97</v>
      </c>
      <c r="BN79">
        <v>96.57</v>
      </c>
      <c r="BO79">
        <v>15.95</v>
      </c>
      <c r="BP79">
        <v>0</v>
      </c>
      <c r="BQ79">
        <v>0</v>
      </c>
      <c r="BR79">
        <v>0</v>
      </c>
      <c r="BS79">
        <v>32</v>
      </c>
    </row>
    <row r="80" spans="7:71">
      <c r="G80" t="s">
        <v>122</v>
      </c>
      <c r="H80" s="74">
        <v>680.54</v>
      </c>
      <c r="I80" s="47">
        <v>218.43</v>
      </c>
      <c r="J80" s="47">
        <v>498.07</v>
      </c>
      <c r="K80" s="47">
        <v>161.46</v>
      </c>
      <c r="L80" s="47">
        <v>10.62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28.01</v>
      </c>
      <c r="AA80">
        <v>164.41</v>
      </c>
      <c r="AB80">
        <v>43.46</v>
      </c>
      <c r="AC80">
        <v>37.299999999999997</v>
      </c>
      <c r="AD80">
        <v>48.28</v>
      </c>
      <c r="AE80">
        <v>37.299999999999997</v>
      </c>
      <c r="AF80">
        <v>0</v>
      </c>
      <c r="AG80">
        <v>0</v>
      </c>
      <c r="AH80">
        <v>0</v>
      </c>
      <c r="AI80">
        <v>37.299999999999997</v>
      </c>
      <c r="AJ80">
        <v>12.44</v>
      </c>
      <c r="AK80">
        <v>11.59</v>
      </c>
      <c r="AL80">
        <v>1.93</v>
      </c>
      <c r="AM80">
        <v>0</v>
      </c>
      <c r="AN80">
        <v>0.77</v>
      </c>
      <c r="AO80">
        <v>0</v>
      </c>
      <c r="AP80">
        <v>0</v>
      </c>
      <c r="AQ80">
        <v>0</v>
      </c>
      <c r="AR80">
        <v>48.28</v>
      </c>
      <c r="AS80">
        <v>4.83</v>
      </c>
      <c r="AT80">
        <v>24.07</v>
      </c>
      <c r="AU80">
        <v>84.19</v>
      </c>
      <c r="AV80">
        <v>0</v>
      </c>
      <c r="AW80">
        <v>3.86</v>
      </c>
      <c r="AX80">
        <v>38.630000000000003</v>
      </c>
      <c r="AY80">
        <v>90.78</v>
      </c>
      <c r="AZ80">
        <v>96.57</v>
      </c>
      <c r="BA80">
        <v>12.44</v>
      </c>
      <c r="BB80">
        <v>48.28</v>
      </c>
      <c r="BC80">
        <v>48.28</v>
      </c>
      <c r="BD80">
        <v>241.42</v>
      </c>
      <c r="BE80">
        <v>96.57</v>
      </c>
      <c r="BF80">
        <v>125.54</v>
      </c>
      <c r="BG80">
        <v>0</v>
      </c>
      <c r="BH80">
        <v>21.25</v>
      </c>
      <c r="BI80">
        <v>0</v>
      </c>
      <c r="BJ80">
        <v>0</v>
      </c>
      <c r="BK80">
        <v>24.14</v>
      </c>
      <c r="BL80">
        <v>24.68</v>
      </c>
      <c r="BM80">
        <v>19.97</v>
      </c>
      <c r="BN80">
        <v>96.57</v>
      </c>
      <c r="BO80">
        <v>15.95</v>
      </c>
      <c r="BP80">
        <v>0</v>
      </c>
      <c r="BQ80">
        <v>0</v>
      </c>
      <c r="BR80">
        <v>0</v>
      </c>
      <c r="BS80">
        <v>32</v>
      </c>
    </row>
    <row r="81" spans="7:71">
      <c r="G81" t="s">
        <v>123</v>
      </c>
      <c r="H81" s="74">
        <v>680.54</v>
      </c>
      <c r="I81" s="47">
        <v>218.43</v>
      </c>
      <c r="J81" s="47">
        <v>498.07</v>
      </c>
      <c r="K81" s="47">
        <v>161.46</v>
      </c>
      <c r="L81" s="47">
        <v>10.62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28.01</v>
      </c>
      <c r="AA81">
        <v>164.41</v>
      </c>
      <c r="AB81">
        <v>43.46</v>
      </c>
      <c r="AC81">
        <v>37.299999999999997</v>
      </c>
      <c r="AD81">
        <v>48.28</v>
      </c>
      <c r="AE81">
        <v>37.299999999999997</v>
      </c>
      <c r="AF81">
        <v>0</v>
      </c>
      <c r="AG81">
        <v>0</v>
      </c>
      <c r="AH81">
        <v>0</v>
      </c>
      <c r="AI81">
        <v>37.299999999999997</v>
      </c>
      <c r="AJ81">
        <v>12.44</v>
      </c>
      <c r="AK81">
        <v>11.59</v>
      </c>
      <c r="AL81">
        <v>1.93</v>
      </c>
      <c r="AM81">
        <v>0</v>
      </c>
      <c r="AN81">
        <v>0.77</v>
      </c>
      <c r="AO81">
        <v>0</v>
      </c>
      <c r="AP81">
        <v>0</v>
      </c>
      <c r="AQ81">
        <v>0</v>
      </c>
      <c r="AR81">
        <v>48.28</v>
      </c>
      <c r="AS81">
        <v>4.83</v>
      </c>
      <c r="AT81">
        <v>24.07</v>
      </c>
      <c r="AU81">
        <v>84.19</v>
      </c>
      <c r="AV81">
        <v>0</v>
      </c>
      <c r="AW81">
        <v>3.86</v>
      </c>
      <c r="AX81">
        <v>38.630000000000003</v>
      </c>
      <c r="AY81">
        <v>90.78</v>
      </c>
      <c r="AZ81">
        <v>96.57</v>
      </c>
      <c r="BA81">
        <v>12.44</v>
      </c>
      <c r="BB81">
        <v>48.28</v>
      </c>
      <c r="BC81">
        <v>48.28</v>
      </c>
      <c r="BD81">
        <v>241.42</v>
      </c>
      <c r="BE81">
        <v>96.57</v>
      </c>
      <c r="BF81">
        <v>125.54</v>
      </c>
      <c r="BG81">
        <v>0</v>
      </c>
      <c r="BH81">
        <v>21.25</v>
      </c>
      <c r="BI81">
        <v>0</v>
      </c>
      <c r="BJ81">
        <v>0</v>
      </c>
      <c r="BK81">
        <v>24.14</v>
      </c>
      <c r="BL81">
        <v>24.68</v>
      </c>
      <c r="BM81">
        <v>24.383400000000002</v>
      </c>
      <c r="BN81">
        <v>96.57</v>
      </c>
      <c r="BO81">
        <v>15.95</v>
      </c>
      <c r="BP81">
        <v>0</v>
      </c>
      <c r="BQ81">
        <v>0</v>
      </c>
      <c r="BR81">
        <v>0</v>
      </c>
      <c r="BS81">
        <v>24.383400000000002</v>
      </c>
    </row>
    <row r="82" spans="7:71">
      <c r="G82" t="s">
        <v>124</v>
      </c>
      <c r="H82" s="74">
        <v>680.54</v>
      </c>
      <c r="I82" s="47">
        <v>218.43</v>
      </c>
      <c r="J82" s="47">
        <v>498.07</v>
      </c>
      <c r="K82" s="47">
        <v>161.46</v>
      </c>
      <c r="L82" s="47">
        <v>10.62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28.01</v>
      </c>
      <c r="AA82">
        <v>164.41</v>
      </c>
      <c r="AB82">
        <v>43.46</v>
      </c>
      <c r="AC82">
        <v>37.299999999999997</v>
      </c>
      <c r="AD82">
        <v>48.28</v>
      </c>
      <c r="AE82">
        <v>37.299999999999997</v>
      </c>
      <c r="AF82">
        <v>0</v>
      </c>
      <c r="AG82">
        <v>0</v>
      </c>
      <c r="AH82">
        <v>0</v>
      </c>
      <c r="AI82">
        <v>37.299999999999997</v>
      </c>
      <c r="AJ82">
        <v>12.44</v>
      </c>
      <c r="AK82">
        <v>11.59</v>
      </c>
      <c r="AL82">
        <v>1.93</v>
      </c>
      <c r="AM82">
        <v>0</v>
      </c>
      <c r="AN82">
        <v>0.77</v>
      </c>
      <c r="AO82">
        <v>0</v>
      </c>
      <c r="AP82">
        <v>0</v>
      </c>
      <c r="AQ82">
        <v>0</v>
      </c>
      <c r="AR82">
        <v>48.28</v>
      </c>
      <c r="AS82">
        <v>4.83</v>
      </c>
      <c r="AT82">
        <v>24.07</v>
      </c>
      <c r="AU82">
        <v>84.19</v>
      </c>
      <c r="AV82">
        <v>0</v>
      </c>
      <c r="AW82">
        <v>3.86</v>
      </c>
      <c r="AX82">
        <v>38.630000000000003</v>
      </c>
      <c r="AY82">
        <v>90.78</v>
      </c>
      <c r="AZ82">
        <v>96.57</v>
      </c>
      <c r="BA82">
        <v>12.44</v>
      </c>
      <c r="BB82">
        <v>48.28</v>
      </c>
      <c r="BC82">
        <v>48.28</v>
      </c>
      <c r="BD82">
        <v>241.42</v>
      </c>
      <c r="BE82">
        <v>96.57</v>
      </c>
      <c r="BF82">
        <v>125.54</v>
      </c>
      <c r="BG82">
        <v>0</v>
      </c>
      <c r="BH82">
        <v>21.25</v>
      </c>
      <c r="BI82">
        <v>0</v>
      </c>
      <c r="BJ82">
        <v>0</v>
      </c>
      <c r="BK82">
        <v>24.14</v>
      </c>
      <c r="BL82">
        <v>24.68</v>
      </c>
      <c r="BM82">
        <v>24.383400000000002</v>
      </c>
      <c r="BN82">
        <v>96.57</v>
      </c>
      <c r="BO82">
        <v>15.95</v>
      </c>
      <c r="BP82">
        <v>0</v>
      </c>
      <c r="BQ82">
        <v>0</v>
      </c>
      <c r="BR82">
        <v>0</v>
      </c>
      <c r="BS82">
        <v>24.383400000000002</v>
      </c>
    </row>
    <row r="83" spans="7:71">
      <c r="G83" t="s">
        <v>125</v>
      </c>
      <c r="H83" s="74">
        <v>680.54</v>
      </c>
      <c r="I83" s="47">
        <v>218.43</v>
      </c>
      <c r="J83" s="47">
        <v>498.07</v>
      </c>
      <c r="K83" s="47">
        <v>161.46</v>
      </c>
      <c r="L83" s="47">
        <v>10.62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28.01</v>
      </c>
      <c r="AA83">
        <v>164.41</v>
      </c>
      <c r="AB83">
        <v>43.46</v>
      </c>
      <c r="AC83">
        <v>37.299999999999997</v>
      </c>
      <c r="AD83">
        <v>48.28</v>
      </c>
      <c r="AE83">
        <v>37.299999999999997</v>
      </c>
      <c r="AF83">
        <v>0</v>
      </c>
      <c r="AG83">
        <v>0</v>
      </c>
      <c r="AH83">
        <v>0</v>
      </c>
      <c r="AI83">
        <v>37.299999999999997</v>
      </c>
      <c r="AJ83">
        <v>12.44</v>
      </c>
      <c r="AK83">
        <v>11.59</v>
      </c>
      <c r="AL83">
        <v>1.93</v>
      </c>
      <c r="AM83">
        <v>0</v>
      </c>
      <c r="AN83">
        <v>0.77</v>
      </c>
      <c r="AO83">
        <v>0</v>
      </c>
      <c r="AP83">
        <v>0</v>
      </c>
      <c r="AQ83">
        <v>0</v>
      </c>
      <c r="AR83">
        <v>48.28</v>
      </c>
      <c r="AS83">
        <v>4.83</v>
      </c>
      <c r="AT83">
        <v>24.07</v>
      </c>
      <c r="AU83">
        <v>84.19</v>
      </c>
      <c r="AV83">
        <v>0</v>
      </c>
      <c r="AW83">
        <v>3.86</v>
      </c>
      <c r="AX83">
        <v>38.630000000000003</v>
      </c>
      <c r="AY83">
        <v>90.78</v>
      </c>
      <c r="AZ83">
        <v>96.57</v>
      </c>
      <c r="BA83">
        <v>12.44</v>
      </c>
      <c r="BB83">
        <v>48.28</v>
      </c>
      <c r="BC83">
        <v>48.28</v>
      </c>
      <c r="BD83">
        <v>241.42</v>
      </c>
      <c r="BE83">
        <v>96.57</v>
      </c>
      <c r="BF83">
        <v>125.54</v>
      </c>
      <c r="BG83">
        <v>0</v>
      </c>
      <c r="BH83">
        <v>21.25</v>
      </c>
      <c r="BI83">
        <v>0</v>
      </c>
      <c r="BJ83">
        <v>0</v>
      </c>
      <c r="BK83">
        <v>24.14</v>
      </c>
      <c r="BL83">
        <v>24.68</v>
      </c>
      <c r="BM83">
        <v>19.979600000000001</v>
      </c>
      <c r="BN83">
        <v>96.57</v>
      </c>
      <c r="BO83">
        <v>15.95</v>
      </c>
      <c r="BP83">
        <v>0</v>
      </c>
      <c r="BQ83">
        <v>0</v>
      </c>
      <c r="BR83">
        <v>0</v>
      </c>
      <c r="BS83">
        <v>32</v>
      </c>
    </row>
    <row r="84" spans="7:71">
      <c r="G84" t="s">
        <v>126</v>
      </c>
      <c r="H84" s="74">
        <v>680.54</v>
      </c>
      <c r="I84" s="47">
        <v>218.43</v>
      </c>
      <c r="J84" s="47">
        <v>498.07</v>
      </c>
      <c r="K84" s="47">
        <v>161.46</v>
      </c>
      <c r="L84" s="47">
        <v>10.62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28.01</v>
      </c>
      <c r="AA84">
        <v>164.41</v>
      </c>
      <c r="AB84">
        <v>43.46</v>
      </c>
      <c r="AC84">
        <v>37.299999999999997</v>
      </c>
      <c r="AD84">
        <v>48.28</v>
      </c>
      <c r="AE84">
        <v>37.299999999999997</v>
      </c>
      <c r="AF84">
        <v>0</v>
      </c>
      <c r="AG84">
        <v>0</v>
      </c>
      <c r="AH84">
        <v>0</v>
      </c>
      <c r="AI84">
        <v>37.299999999999997</v>
      </c>
      <c r="AJ84">
        <v>12.44</v>
      </c>
      <c r="AK84">
        <v>11.59</v>
      </c>
      <c r="AL84">
        <v>1.93</v>
      </c>
      <c r="AM84">
        <v>0</v>
      </c>
      <c r="AN84">
        <v>0.77</v>
      </c>
      <c r="AO84">
        <v>0</v>
      </c>
      <c r="AP84">
        <v>0</v>
      </c>
      <c r="AQ84">
        <v>0</v>
      </c>
      <c r="AR84">
        <v>48.28</v>
      </c>
      <c r="AS84">
        <v>4.83</v>
      </c>
      <c r="AT84">
        <v>24.07</v>
      </c>
      <c r="AU84">
        <v>84.19</v>
      </c>
      <c r="AV84">
        <v>0</v>
      </c>
      <c r="AW84">
        <v>3.86</v>
      </c>
      <c r="AX84">
        <v>38.630000000000003</v>
      </c>
      <c r="AY84">
        <v>90.78</v>
      </c>
      <c r="AZ84">
        <v>96.57</v>
      </c>
      <c r="BA84">
        <v>12.44</v>
      </c>
      <c r="BB84">
        <v>48.28</v>
      </c>
      <c r="BC84">
        <v>48.28</v>
      </c>
      <c r="BD84">
        <v>241.42</v>
      </c>
      <c r="BE84">
        <v>96.57</v>
      </c>
      <c r="BF84">
        <v>125.54</v>
      </c>
      <c r="BG84">
        <v>0</v>
      </c>
      <c r="BH84">
        <v>21.25</v>
      </c>
      <c r="BI84">
        <v>0</v>
      </c>
      <c r="BJ84">
        <v>0</v>
      </c>
      <c r="BK84">
        <v>24.14</v>
      </c>
      <c r="BL84">
        <v>24.68</v>
      </c>
      <c r="BM84">
        <v>19.979600000000001</v>
      </c>
      <c r="BN84">
        <v>96.57</v>
      </c>
      <c r="BO84">
        <v>15.95</v>
      </c>
      <c r="BP84">
        <v>0</v>
      </c>
      <c r="BQ84">
        <v>0</v>
      </c>
      <c r="BR84">
        <v>0</v>
      </c>
      <c r="BS84">
        <v>32</v>
      </c>
    </row>
    <row r="85" spans="7:71">
      <c r="G85" t="s">
        <v>127</v>
      </c>
      <c r="H85" s="74">
        <v>680.54</v>
      </c>
      <c r="I85" s="47">
        <v>218.43</v>
      </c>
      <c r="J85" s="47">
        <v>498.07</v>
      </c>
      <c r="K85" s="47">
        <v>161.46</v>
      </c>
      <c r="L85" s="47">
        <v>10.62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28.01</v>
      </c>
      <c r="AA85">
        <v>164.41</v>
      </c>
      <c r="AB85">
        <v>43.46</v>
      </c>
      <c r="AC85">
        <v>37.299999999999997</v>
      </c>
      <c r="AD85">
        <v>48.28</v>
      </c>
      <c r="AE85">
        <v>37.299999999999997</v>
      </c>
      <c r="AF85">
        <v>0</v>
      </c>
      <c r="AG85">
        <v>0</v>
      </c>
      <c r="AH85">
        <v>0</v>
      </c>
      <c r="AI85">
        <v>37.299999999999997</v>
      </c>
      <c r="AJ85">
        <v>12.44</v>
      </c>
      <c r="AK85">
        <v>11.59</v>
      </c>
      <c r="AL85">
        <v>1.93</v>
      </c>
      <c r="AM85">
        <v>0</v>
      </c>
      <c r="AN85">
        <v>0.77</v>
      </c>
      <c r="AO85">
        <v>0</v>
      </c>
      <c r="AP85">
        <v>0</v>
      </c>
      <c r="AQ85">
        <v>0</v>
      </c>
      <c r="AR85">
        <v>48.28</v>
      </c>
      <c r="AS85">
        <v>4.83</v>
      </c>
      <c r="AT85">
        <v>24.07</v>
      </c>
      <c r="AU85">
        <v>84.19</v>
      </c>
      <c r="AV85">
        <v>0</v>
      </c>
      <c r="AW85">
        <v>3.86</v>
      </c>
      <c r="AX85">
        <v>38.630000000000003</v>
      </c>
      <c r="AY85">
        <v>90.78</v>
      </c>
      <c r="AZ85">
        <v>96.57</v>
      </c>
      <c r="BA85">
        <v>12.44</v>
      </c>
      <c r="BB85">
        <v>48.28</v>
      </c>
      <c r="BC85">
        <v>48.28</v>
      </c>
      <c r="BD85">
        <v>241.42</v>
      </c>
      <c r="BE85">
        <v>96.57</v>
      </c>
      <c r="BF85">
        <v>125.54</v>
      </c>
      <c r="BG85">
        <v>0</v>
      </c>
      <c r="BH85">
        <v>21.25</v>
      </c>
      <c r="BI85">
        <v>0</v>
      </c>
      <c r="BJ85">
        <v>0</v>
      </c>
      <c r="BK85">
        <v>24.14</v>
      </c>
      <c r="BL85">
        <v>24.68</v>
      </c>
      <c r="BM85">
        <v>19.979600000000001</v>
      </c>
      <c r="BN85">
        <v>96.57</v>
      </c>
      <c r="BO85">
        <v>15.95</v>
      </c>
      <c r="BP85">
        <v>0</v>
      </c>
      <c r="BQ85">
        <v>0</v>
      </c>
      <c r="BR85">
        <v>0</v>
      </c>
      <c r="BS85">
        <v>32</v>
      </c>
    </row>
    <row r="86" spans="7:71">
      <c r="G86" t="s">
        <v>128</v>
      </c>
      <c r="H86" s="74">
        <v>680.54</v>
      </c>
      <c r="I86" s="47">
        <v>218.43</v>
      </c>
      <c r="J86" s="47">
        <v>498.07</v>
      </c>
      <c r="K86" s="47">
        <v>161.46</v>
      </c>
      <c r="L86" s="47">
        <v>10.62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28.01</v>
      </c>
      <c r="AA86">
        <v>164.41</v>
      </c>
      <c r="AB86">
        <v>43.46</v>
      </c>
      <c r="AC86">
        <v>37.299999999999997</v>
      </c>
      <c r="AD86">
        <v>48.28</v>
      </c>
      <c r="AE86">
        <v>37.299999999999997</v>
      </c>
      <c r="AF86">
        <v>0</v>
      </c>
      <c r="AG86">
        <v>0</v>
      </c>
      <c r="AH86">
        <v>0</v>
      </c>
      <c r="AI86">
        <v>37.299999999999997</v>
      </c>
      <c r="AJ86">
        <v>12.44</v>
      </c>
      <c r="AK86">
        <v>11.59</v>
      </c>
      <c r="AL86">
        <v>1.93</v>
      </c>
      <c r="AM86">
        <v>0</v>
      </c>
      <c r="AN86">
        <v>0.77</v>
      </c>
      <c r="AO86">
        <v>0</v>
      </c>
      <c r="AP86">
        <v>0</v>
      </c>
      <c r="AQ86">
        <v>0</v>
      </c>
      <c r="AR86">
        <v>48.28</v>
      </c>
      <c r="AS86">
        <v>4.83</v>
      </c>
      <c r="AT86">
        <v>24.07</v>
      </c>
      <c r="AU86">
        <v>84.19</v>
      </c>
      <c r="AV86">
        <v>0</v>
      </c>
      <c r="AW86">
        <v>3.86</v>
      </c>
      <c r="AX86">
        <v>38.630000000000003</v>
      </c>
      <c r="AY86">
        <v>90.78</v>
      </c>
      <c r="AZ86">
        <v>96.57</v>
      </c>
      <c r="BA86">
        <v>12.44</v>
      </c>
      <c r="BB86">
        <v>48.28</v>
      </c>
      <c r="BC86">
        <v>48.28</v>
      </c>
      <c r="BD86">
        <v>241.42</v>
      </c>
      <c r="BE86">
        <v>96.57</v>
      </c>
      <c r="BF86">
        <v>125.54</v>
      </c>
      <c r="BG86">
        <v>0</v>
      </c>
      <c r="BH86">
        <v>21.25</v>
      </c>
      <c r="BI86">
        <v>0</v>
      </c>
      <c r="BJ86">
        <v>0</v>
      </c>
      <c r="BK86">
        <v>24.14</v>
      </c>
      <c r="BL86">
        <v>24.68</v>
      </c>
      <c r="BM86">
        <v>19.979600000000001</v>
      </c>
      <c r="BN86">
        <v>96.57</v>
      </c>
      <c r="BO86">
        <v>15.95</v>
      </c>
      <c r="BP86">
        <v>0</v>
      </c>
      <c r="BQ86">
        <v>0</v>
      </c>
      <c r="BR86">
        <v>0</v>
      </c>
      <c r="BS86">
        <v>32</v>
      </c>
    </row>
    <row r="87" spans="7:71">
      <c r="G87" t="s">
        <v>129</v>
      </c>
      <c r="H87" s="74">
        <v>680.54</v>
      </c>
      <c r="I87" s="47">
        <v>218.43</v>
      </c>
      <c r="J87" s="47">
        <v>498.07</v>
      </c>
      <c r="K87" s="47">
        <v>161.46</v>
      </c>
      <c r="L87" s="47">
        <v>10.62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28.01</v>
      </c>
      <c r="AA87">
        <v>164.41</v>
      </c>
      <c r="AB87">
        <v>43.46</v>
      </c>
      <c r="AC87">
        <v>37.299999999999997</v>
      </c>
      <c r="AD87">
        <v>48.28</v>
      </c>
      <c r="AE87">
        <v>37.299999999999997</v>
      </c>
      <c r="AF87">
        <v>0</v>
      </c>
      <c r="AG87">
        <v>0</v>
      </c>
      <c r="AH87">
        <v>0</v>
      </c>
      <c r="AI87">
        <v>37.299999999999997</v>
      </c>
      <c r="AJ87">
        <v>12.44</v>
      </c>
      <c r="AK87">
        <v>11.59</v>
      </c>
      <c r="AL87">
        <v>1.93</v>
      </c>
      <c r="AM87">
        <v>0</v>
      </c>
      <c r="AN87">
        <v>0.77</v>
      </c>
      <c r="AO87">
        <v>0</v>
      </c>
      <c r="AP87">
        <v>0</v>
      </c>
      <c r="AQ87">
        <v>0</v>
      </c>
      <c r="AR87">
        <v>48.28</v>
      </c>
      <c r="AS87">
        <v>4.83</v>
      </c>
      <c r="AT87">
        <v>24.07</v>
      </c>
      <c r="AU87">
        <v>84.19</v>
      </c>
      <c r="AV87">
        <v>0</v>
      </c>
      <c r="AW87">
        <v>3.86</v>
      </c>
      <c r="AX87">
        <v>38.630000000000003</v>
      </c>
      <c r="AY87">
        <v>90.78</v>
      </c>
      <c r="AZ87">
        <v>96.57</v>
      </c>
      <c r="BA87">
        <v>12.44</v>
      </c>
      <c r="BB87">
        <v>48.28</v>
      </c>
      <c r="BC87">
        <v>48.28</v>
      </c>
      <c r="BD87">
        <v>241.42</v>
      </c>
      <c r="BE87">
        <v>96.57</v>
      </c>
      <c r="BF87">
        <v>125.54</v>
      </c>
      <c r="BG87">
        <v>0</v>
      </c>
      <c r="BH87">
        <v>21.25</v>
      </c>
      <c r="BI87">
        <v>0</v>
      </c>
      <c r="BJ87">
        <v>0</v>
      </c>
      <c r="BK87">
        <v>24.14</v>
      </c>
      <c r="BL87">
        <v>24.68</v>
      </c>
      <c r="BM87">
        <v>24.383400000000002</v>
      </c>
      <c r="BN87">
        <v>96.57</v>
      </c>
      <c r="BO87">
        <v>15.95</v>
      </c>
      <c r="BP87">
        <v>0</v>
      </c>
      <c r="BQ87">
        <v>0</v>
      </c>
      <c r="BR87">
        <v>0</v>
      </c>
      <c r="BS87">
        <v>24.383400000000002</v>
      </c>
    </row>
    <row r="88" spans="7:71">
      <c r="G88" t="s">
        <v>130</v>
      </c>
      <c r="H88" s="74">
        <v>680.54</v>
      </c>
      <c r="I88" s="47">
        <v>218.43</v>
      </c>
      <c r="J88" s="47">
        <v>498.07</v>
      </c>
      <c r="K88" s="47">
        <v>161.46</v>
      </c>
      <c r="L88" s="47">
        <v>10.62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28.01</v>
      </c>
      <c r="AA88">
        <v>164.41</v>
      </c>
      <c r="AB88">
        <v>43.46</v>
      </c>
      <c r="AC88">
        <v>37.299999999999997</v>
      </c>
      <c r="AD88">
        <v>48.28</v>
      </c>
      <c r="AE88">
        <v>37.299999999999997</v>
      </c>
      <c r="AF88">
        <v>0</v>
      </c>
      <c r="AG88">
        <v>0</v>
      </c>
      <c r="AH88">
        <v>0</v>
      </c>
      <c r="AI88">
        <v>37.299999999999997</v>
      </c>
      <c r="AJ88">
        <v>12.44</v>
      </c>
      <c r="AK88">
        <v>11.59</v>
      </c>
      <c r="AL88">
        <v>1.93</v>
      </c>
      <c r="AM88">
        <v>0</v>
      </c>
      <c r="AN88">
        <v>0.77</v>
      </c>
      <c r="AO88">
        <v>0</v>
      </c>
      <c r="AP88">
        <v>0</v>
      </c>
      <c r="AQ88">
        <v>0</v>
      </c>
      <c r="AR88">
        <v>48.28</v>
      </c>
      <c r="AS88">
        <v>4.83</v>
      </c>
      <c r="AT88">
        <v>24.07</v>
      </c>
      <c r="AU88">
        <v>84.19</v>
      </c>
      <c r="AV88">
        <v>0</v>
      </c>
      <c r="AW88">
        <v>3.86</v>
      </c>
      <c r="AX88">
        <v>38.630000000000003</v>
      </c>
      <c r="AY88">
        <v>90.78</v>
      </c>
      <c r="AZ88">
        <v>96.57</v>
      </c>
      <c r="BA88">
        <v>12.44</v>
      </c>
      <c r="BB88">
        <v>48.28</v>
      </c>
      <c r="BC88">
        <v>48.28</v>
      </c>
      <c r="BD88">
        <v>241.42</v>
      </c>
      <c r="BE88">
        <v>96.57</v>
      </c>
      <c r="BF88">
        <v>125.54</v>
      </c>
      <c r="BG88">
        <v>0</v>
      </c>
      <c r="BH88">
        <v>21.25</v>
      </c>
      <c r="BI88">
        <v>0</v>
      </c>
      <c r="BJ88">
        <v>0</v>
      </c>
      <c r="BK88">
        <v>24.14</v>
      </c>
      <c r="BL88">
        <v>24.68</v>
      </c>
      <c r="BM88">
        <v>24.383400000000002</v>
      </c>
      <c r="BN88">
        <v>96.57</v>
      </c>
      <c r="BO88">
        <v>15.95</v>
      </c>
      <c r="BP88">
        <v>0</v>
      </c>
      <c r="BQ88">
        <v>0</v>
      </c>
      <c r="BR88">
        <v>0</v>
      </c>
      <c r="BS88">
        <v>24.383400000000002</v>
      </c>
    </row>
    <row r="89" spans="7:71">
      <c r="G89" t="s">
        <v>131</v>
      </c>
      <c r="H89" s="74">
        <v>680.54</v>
      </c>
      <c r="I89" s="47">
        <v>218.43</v>
      </c>
      <c r="J89" s="47">
        <v>498.07</v>
      </c>
      <c r="K89" s="47">
        <v>161.46</v>
      </c>
      <c r="L89" s="47">
        <v>10.62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28.01</v>
      </c>
      <c r="AA89">
        <v>164.41</v>
      </c>
      <c r="AB89">
        <v>43.46</v>
      </c>
      <c r="AC89">
        <v>37.299999999999997</v>
      </c>
      <c r="AD89">
        <v>48.28</v>
      </c>
      <c r="AE89">
        <v>37.299999999999997</v>
      </c>
      <c r="AF89">
        <v>0</v>
      </c>
      <c r="AG89">
        <v>0</v>
      </c>
      <c r="AH89">
        <v>0</v>
      </c>
      <c r="AI89">
        <v>37.299999999999997</v>
      </c>
      <c r="AJ89">
        <v>12.44</v>
      </c>
      <c r="AK89">
        <v>11.59</v>
      </c>
      <c r="AL89">
        <v>1.93</v>
      </c>
      <c r="AM89">
        <v>0</v>
      </c>
      <c r="AN89">
        <v>0.77</v>
      </c>
      <c r="AO89">
        <v>0</v>
      </c>
      <c r="AP89">
        <v>0</v>
      </c>
      <c r="AQ89">
        <v>0</v>
      </c>
      <c r="AR89">
        <v>48.28</v>
      </c>
      <c r="AS89">
        <v>4.83</v>
      </c>
      <c r="AT89">
        <v>24.07</v>
      </c>
      <c r="AU89">
        <v>84.19</v>
      </c>
      <c r="AV89">
        <v>0</v>
      </c>
      <c r="AW89">
        <v>3.86</v>
      </c>
      <c r="AX89">
        <v>38.630000000000003</v>
      </c>
      <c r="AY89">
        <v>90.78</v>
      </c>
      <c r="AZ89">
        <v>96.57</v>
      </c>
      <c r="BA89">
        <v>12.44</v>
      </c>
      <c r="BB89">
        <v>48.28</v>
      </c>
      <c r="BC89">
        <v>48.28</v>
      </c>
      <c r="BD89">
        <v>241.42</v>
      </c>
      <c r="BE89">
        <v>96.57</v>
      </c>
      <c r="BF89">
        <v>125.54</v>
      </c>
      <c r="BG89">
        <v>0</v>
      </c>
      <c r="BH89">
        <v>21.25</v>
      </c>
      <c r="BI89">
        <v>0</v>
      </c>
      <c r="BJ89">
        <v>0</v>
      </c>
      <c r="BK89">
        <v>24.14</v>
      </c>
      <c r="BL89">
        <v>24.68</v>
      </c>
      <c r="BM89">
        <v>24.383400000000002</v>
      </c>
      <c r="BN89">
        <v>96.57</v>
      </c>
      <c r="BO89">
        <v>15.95</v>
      </c>
      <c r="BP89">
        <v>0</v>
      </c>
      <c r="BQ89">
        <v>0</v>
      </c>
      <c r="BR89">
        <v>0</v>
      </c>
      <c r="BS89">
        <v>24.383400000000002</v>
      </c>
    </row>
    <row r="90" spans="7:71">
      <c r="G90" t="s">
        <v>132</v>
      </c>
      <c r="H90" s="74">
        <v>680.54</v>
      </c>
      <c r="I90" s="47">
        <v>218.43</v>
      </c>
      <c r="J90" s="47">
        <v>498.07</v>
      </c>
      <c r="K90" s="47">
        <v>161.46</v>
      </c>
      <c r="L90" s="47">
        <v>10.62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28.01</v>
      </c>
      <c r="AA90">
        <v>164.41</v>
      </c>
      <c r="AB90">
        <v>43.46</v>
      </c>
      <c r="AC90">
        <v>37.299999999999997</v>
      </c>
      <c r="AD90">
        <v>48.28</v>
      </c>
      <c r="AE90">
        <v>37.299999999999997</v>
      </c>
      <c r="AF90">
        <v>0</v>
      </c>
      <c r="AG90">
        <v>0</v>
      </c>
      <c r="AH90">
        <v>0</v>
      </c>
      <c r="AI90">
        <v>37.299999999999997</v>
      </c>
      <c r="AJ90">
        <v>12.44</v>
      </c>
      <c r="AK90">
        <v>11.59</v>
      </c>
      <c r="AL90">
        <v>1.93</v>
      </c>
      <c r="AM90">
        <v>0</v>
      </c>
      <c r="AN90">
        <v>0.77</v>
      </c>
      <c r="AO90">
        <v>0</v>
      </c>
      <c r="AP90">
        <v>0</v>
      </c>
      <c r="AQ90">
        <v>0</v>
      </c>
      <c r="AR90">
        <v>48.28</v>
      </c>
      <c r="AS90">
        <v>4.83</v>
      </c>
      <c r="AT90">
        <v>24.07</v>
      </c>
      <c r="AU90">
        <v>84.19</v>
      </c>
      <c r="AV90">
        <v>0</v>
      </c>
      <c r="AW90">
        <v>3.86</v>
      </c>
      <c r="AX90">
        <v>38.630000000000003</v>
      </c>
      <c r="AY90">
        <v>90.78</v>
      </c>
      <c r="AZ90">
        <v>96.57</v>
      </c>
      <c r="BA90">
        <v>12.44</v>
      </c>
      <c r="BB90">
        <v>48.28</v>
      </c>
      <c r="BC90">
        <v>48.28</v>
      </c>
      <c r="BD90">
        <v>241.42</v>
      </c>
      <c r="BE90">
        <v>96.57</v>
      </c>
      <c r="BF90">
        <v>125.54</v>
      </c>
      <c r="BG90">
        <v>0</v>
      </c>
      <c r="BH90">
        <v>21.25</v>
      </c>
      <c r="BI90">
        <v>0</v>
      </c>
      <c r="BJ90">
        <v>0</v>
      </c>
      <c r="BK90">
        <v>24.14</v>
      </c>
      <c r="BL90">
        <v>24.68</v>
      </c>
      <c r="BM90">
        <v>24.383400000000002</v>
      </c>
      <c r="BN90">
        <v>96.57</v>
      </c>
      <c r="BO90">
        <v>15.95</v>
      </c>
      <c r="BP90">
        <v>0</v>
      </c>
      <c r="BQ90">
        <v>0</v>
      </c>
      <c r="BR90">
        <v>0</v>
      </c>
      <c r="BS90">
        <v>24.383400000000002</v>
      </c>
    </row>
    <row r="91" spans="7:71">
      <c r="G91" t="s">
        <v>133</v>
      </c>
      <c r="H91" s="74">
        <v>777.34999999999991</v>
      </c>
      <c r="I91" s="47">
        <v>251.02</v>
      </c>
      <c r="J91" s="47">
        <v>498.07</v>
      </c>
      <c r="K91" s="47">
        <v>161.46</v>
      </c>
      <c r="L91" s="47">
        <v>10.62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28.01</v>
      </c>
      <c r="AA91">
        <v>164.41</v>
      </c>
      <c r="AB91">
        <v>43.46</v>
      </c>
      <c r="AC91">
        <v>37.299999999999997</v>
      </c>
      <c r="AD91">
        <v>48.28</v>
      </c>
      <c r="AE91">
        <v>37.299999999999997</v>
      </c>
      <c r="AF91">
        <v>0</v>
      </c>
      <c r="AG91">
        <v>0</v>
      </c>
      <c r="AH91">
        <v>0</v>
      </c>
      <c r="AI91">
        <v>37.299999999999997</v>
      </c>
      <c r="AJ91">
        <v>12.44</v>
      </c>
      <c r="AK91">
        <v>10.62</v>
      </c>
      <c r="AL91">
        <v>1.93</v>
      </c>
      <c r="AM91">
        <v>97.78</v>
      </c>
      <c r="AN91">
        <v>0.77</v>
      </c>
      <c r="AO91">
        <v>32.590000000000003</v>
      </c>
      <c r="AP91">
        <v>0</v>
      </c>
      <c r="AQ91">
        <v>0</v>
      </c>
      <c r="AR91">
        <v>48.28</v>
      </c>
      <c r="AS91">
        <v>4.83</v>
      </c>
      <c r="AT91">
        <v>24.07</v>
      </c>
      <c r="AU91">
        <v>84.19</v>
      </c>
      <c r="AV91">
        <v>0</v>
      </c>
      <c r="AW91">
        <v>3.86</v>
      </c>
      <c r="AX91">
        <v>38.630000000000003</v>
      </c>
      <c r="AY91">
        <v>90.78</v>
      </c>
      <c r="AZ91">
        <v>96.57</v>
      </c>
      <c r="BA91">
        <v>12.44</v>
      </c>
      <c r="BB91">
        <v>48.28</v>
      </c>
      <c r="BC91">
        <v>48.28</v>
      </c>
      <c r="BD91">
        <v>241.42</v>
      </c>
      <c r="BE91">
        <v>96.57</v>
      </c>
      <c r="BF91">
        <v>125.54</v>
      </c>
      <c r="BG91">
        <v>0</v>
      </c>
      <c r="BH91">
        <v>21.25</v>
      </c>
      <c r="BI91">
        <v>0</v>
      </c>
      <c r="BJ91">
        <v>0</v>
      </c>
      <c r="BK91">
        <v>24.14</v>
      </c>
      <c r="BL91">
        <v>24.68</v>
      </c>
      <c r="BM91">
        <v>24.383400000000002</v>
      </c>
      <c r="BN91">
        <v>96.57</v>
      </c>
      <c r="BO91">
        <v>15.95</v>
      </c>
      <c r="BP91">
        <v>0</v>
      </c>
      <c r="BQ91">
        <v>0</v>
      </c>
      <c r="BR91">
        <v>0</v>
      </c>
      <c r="BS91">
        <v>24.383400000000002</v>
      </c>
    </row>
    <row r="92" spans="7:71">
      <c r="G92" t="s">
        <v>134</v>
      </c>
      <c r="H92" s="74">
        <v>777.34999999999991</v>
      </c>
      <c r="I92" s="47">
        <v>251.02</v>
      </c>
      <c r="J92" s="47">
        <v>498.07</v>
      </c>
      <c r="K92" s="47">
        <v>161.46</v>
      </c>
      <c r="L92" s="47">
        <v>10.62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28.01</v>
      </c>
      <c r="AA92">
        <v>164.41</v>
      </c>
      <c r="AB92">
        <v>43.46</v>
      </c>
      <c r="AC92">
        <v>37.299999999999997</v>
      </c>
      <c r="AD92">
        <v>48.28</v>
      </c>
      <c r="AE92">
        <v>37.299999999999997</v>
      </c>
      <c r="AF92">
        <v>0</v>
      </c>
      <c r="AG92">
        <v>0</v>
      </c>
      <c r="AH92">
        <v>0</v>
      </c>
      <c r="AI92">
        <v>37.299999999999997</v>
      </c>
      <c r="AJ92">
        <v>12.44</v>
      </c>
      <c r="AK92">
        <v>10.62</v>
      </c>
      <c r="AL92">
        <v>1.93</v>
      </c>
      <c r="AM92">
        <v>97.78</v>
      </c>
      <c r="AN92">
        <v>0.77</v>
      </c>
      <c r="AO92">
        <v>32.590000000000003</v>
      </c>
      <c r="AP92">
        <v>0</v>
      </c>
      <c r="AQ92">
        <v>0</v>
      </c>
      <c r="AR92">
        <v>48.28</v>
      </c>
      <c r="AS92">
        <v>4.83</v>
      </c>
      <c r="AT92">
        <v>24.07</v>
      </c>
      <c r="AU92">
        <v>84.19</v>
      </c>
      <c r="AV92">
        <v>0</v>
      </c>
      <c r="AW92">
        <v>3.86</v>
      </c>
      <c r="AX92">
        <v>38.630000000000003</v>
      </c>
      <c r="AY92">
        <v>90.78</v>
      </c>
      <c r="AZ92">
        <v>96.57</v>
      </c>
      <c r="BA92">
        <v>12.44</v>
      </c>
      <c r="BB92">
        <v>48.28</v>
      </c>
      <c r="BC92">
        <v>48.28</v>
      </c>
      <c r="BD92">
        <v>241.42</v>
      </c>
      <c r="BE92">
        <v>96.57</v>
      </c>
      <c r="BF92">
        <v>125.54</v>
      </c>
      <c r="BG92">
        <v>0</v>
      </c>
      <c r="BH92">
        <v>21.25</v>
      </c>
      <c r="BI92">
        <v>0</v>
      </c>
      <c r="BJ92">
        <v>0</v>
      </c>
      <c r="BK92">
        <v>24.14</v>
      </c>
      <c r="BL92">
        <v>24.68</v>
      </c>
      <c r="BM92">
        <v>24.383400000000002</v>
      </c>
      <c r="BN92">
        <v>96.57</v>
      </c>
      <c r="BO92">
        <v>15.95</v>
      </c>
      <c r="BP92">
        <v>0</v>
      </c>
      <c r="BQ92">
        <v>0</v>
      </c>
      <c r="BR92">
        <v>0</v>
      </c>
      <c r="BS92">
        <v>24.383400000000002</v>
      </c>
    </row>
    <row r="93" spans="7:71">
      <c r="G93" t="s">
        <v>135</v>
      </c>
      <c r="H93" s="74">
        <v>776.38999999999987</v>
      </c>
      <c r="I93" s="47">
        <v>275.15999999999997</v>
      </c>
      <c r="J93" s="47">
        <v>498.07</v>
      </c>
      <c r="K93" s="47">
        <v>161.46</v>
      </c>
      <c r="L93" s="47">
        <v>10.62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28.01</v>
      </c>
      <c r="AA93">
        <v>164.41</v>
      </c>
      <c r="AB93">
        <v>67.599999999999994</v>
      </c>
      <c r="AC93">
        <v>37.299999999999997</v>
      </c>
      <c r="AD93">
        <v>48.28</v>
      </c>
      <c r="AE93">
        <v>37.299999999999997</v>
      </c>
      <c r="AF93">
        <v>0</v>
      </c>
      <c r="AG93">
        <v>0</v>
      </c>
      <c r="AH93">
        <v>0</v>
      </c>
      <c r="AI93">
        <v>37.299999999999997</v>
      </c>
      <c r="AJ93">
        <v>12.44</v>
      </c>
      <c r="AK93">
        <v>9.66</v>
      </c>
      <c r="AL93">
        <v>1.93</v>
      </c>
      <c r="AM93">
        <v>97.78</v>
      </c>
      <c r="AN93">
        <v>0.77</v>
      </c>
      <c r="AO93">
        <v>32.590000000000003</v>
      </c>
      <c r="AP93">
        <v>0</v>
      </c>
      <c r="AQ93">
        <v>0</v>
      </c>
      <c r="AR93">
        <v>48.28</v>
      </c>
      <c r="AS93">
        <v>4.83</v>
      </c>
      <c r="AT93">
        <v>24.07</v>
      </c>
      <c r="AU93">
        <v>84.19</v>
      </c>
      <c r="AV93">
        <v>0</v>
      </c>
      <c r="AW93">
        <v>3.86</v>
      </c>
      <c r="AX93">
        <v>38.630000000000003</v>
      </c>
      <c r="AY93">
        <v>90.78</v>
      </c>
      <c r="AZ93">
        <v>96.57</v>
      </c>
      <c r="BA93">
        <v>12.44</v>
      </c>
      <c r="BB93">
        <v>48.28</v>
      </c>
      <c r="BC93">
        <v>48.28</v>
      </c>
      <c r="BD93">
        <v>241.42</v>
      </c>
      <c r="BE93">
        <v>96.57</v>
      </c>
      <c r="BF93">
        <v>125.54</v>
      </c>
      <c r="BG93">
        <v>0</v>
      </c>
      <c r="BH93">
        <v>21.25</v>
      </c>
      <c r="BI93">
        <v>0</v>
      </c>
      <c r="BJ93">
        <v>0</v>
      </c>
      <c r="BK93">
        <v>24.14</v>
      </c>
      <c r="BL93">
        <v>24.68</v>
      </c>
      <c r="BM93">
        <v>24.383400000000002</v>
      </c>
      <c r="BN93">
        <v>96.57</v>
      </c>
      <c r="BO93">
        <v>15.95</v>
      </c>
      <c r="BP93">
        <v>0</v>
      </c>
      <c r="BQ93">
        <v>0</v>
      </c>
      <c r="BR93">
        <v>0</v>
      </c>
      <c r="BS93">
        <v>24.383400000000002</v>
      </c>
    </row>
    <row r="94" spans="7:71">
      <c r="G94" t="s">
        <v>136</v>
      </c>
      <c r="H94" s="74">
        <v>776.38999999999987</v>
      </c>
      <c r="I94" s="47">
        <v>275.15999999999997</v>
      </c>
      <c r="J94" s="47">
        <v>498.07</v>
      </c>
      <c r="K94" s="47">
        <v>161.46</v>
      </c>
      <c r="L94" s="47">
        <v>10.62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28.01</v>
      </c>
      <c r="AA94">
        <v>164.41</v>
      </c>
      <c r="AB94">
        <v>67.599999999999994</v>
      </c>
      <c r="AC94">
        <v>37.299999999999997</v>
      </c>
      <c r="AD94">
        <v>48.28</v>
      </c>
      <c r="AE94">
        <v>37.299999999999997</v>
      </c>
      <c r="AF94">
        <v>0</v>
      </c>
      <c r="AG94">
        <v>0</v>
      </c>
      <c r="AH94">
        <v>0</v>
      </c>
      <c r="AI94">
        <v>37.299999999999997</v>
      </c>
      <c r="AJ94">
        <v>12.44</v>
      </c>
      <c r="AK94">
        <v>9.66</v>
      </c>
      <c r="AL94">
        <v>1.93</v>
      </c>
      <c r="AM94">
        <v>97.78</v>
      </c>
      <c r="AN94">
        <v>0.77</v>
      </c>
      <c r="AO94">
        <v>32.590000000000003</v>
      </c>
      <c r="AP94">
        <v>0</v>
      </c>
      <c r="AQ94">
        <v>0</v>
      </c>
      <c r="AR94">
        <v>48.28</v>
      </c>
      <c r="AS94">
        <v>4.83</v>
      </c>
      <c r="AT94">
        <v>24.07</v>
      </c>
      <c r="AU94">
        <v>84.19</v>
      </c>
      <c r="AV94">
        <v>0</v>
      </c>
      <c r="AW94">
        <v>3.86</v>
      </c>
      <c r="AX94">
        <v>38.630000000000003</v>
      </c>
      <c r="AY94">
        <v>90.78</v>
      </c>
      <c r="AZ94">
        <v>96.57</v>
      </c>
      <c r="BA94">
        <v>12.44</v>
      </c>
      <c r="BB94">
        <v>48.28</v>
      </c>
      <c r="BC94">
        <v>48.28</v>
      </c>
      <c r="BD94">
        <v>241.42</v>
      </c>
      <c r="BE94">
        <v>96.57</v>
      </c>
      <c r="BF94">
        <v>125.54</v>
      </c>
      <c r="BG94">
        <v>0</v>
      </c>
      <c r="BH94">
        <v>21.25</v>
      </c>
      <c r="BI94">
        <v>0</v>
      </c>
      <c r="BJ94">
        <v>0</v>
      </c>
      <c r="BK94">
        <v>24.14</v>
      </c>
      <c r="BL94">
        <v>24.68</v>
      </c>
      <c r="BM94">
        <v>24.383400000000002</v>
      </c>
      <c r="BN94">
        <v>96.57</v>
      </c>
      <c r="BO94">
        <v>15.95</v>
      </c>
      <c r="BP94">
        <v>0</v>
      </c>
      <c r="BQ94">
        <v>0</v>
      </c>
      <c r="BR94">
        <v>0</v>
      </c>
      <c r="BS94">
        <v>24.383400000000002</v>
      </c>
    </row>
    <row r="95" spans="7:71">
      <c r="G95" t="s">
        <v>137</v>
      </c>
      <c r="H95" s="74">
        <v>776.33999999999992</v>
      </c>
      <c r="I95" s="47">
        <v>275.15999999999997</v>
      </c>
      <c r="J95" s="47">
        <v>498.07</v>
      </c>
      <c r="K95" s="47">
        <v>161.46</v>
      </c>
      <c r="L95" s="47">
        <v>10.62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28.01</v>
      </c>
      <c r="AA95">
        <v>164.41</v>
      </c>
      <c r="AB95">
        <v>67.599999999999994</v>
      </c>
      <c r="AC95">
        <v>37.299999999999997</v>
      </c>
      <c r="AD95">
        <v>48.28</v>
      </c>
      <c r="AE95">
        <v>37.299999999999997</v>
      </c>
      <c r="AF95">
        <v>0</v>
      </c>
      <c r="AG95">
        <v>0</v>
      </c>
      <c r="AH95">
        <v>0</v>
      </c>
      <c r="AI95">
        <v>37.299999999999997</v>
      </c>
      <c r="AJ95">
        <v>12.44</v>
      </c>
      <c r="AK95">
        <v>9.66</v>
      </c>
      <c r="AL95">
        <v>1.93</v>
      </c>
      <c r="AM95">
        <v>97.78</v>
      </c>
      <c r="AN95">
        <v>0.72</v>
      </c>
      <c r="AO95">
        <v>32.590000000000003</v>
      </c>
      <c r="AP95">
        <v>0</v>
      </c>
      <c r="AQ95">
        <v>0</v>
      </c>
      <c r="AR95">
        <v>48.28</v>
      </c>
      <c r="AS95">
        <v>4.83</v>
      </c>
      <c r="AT95">
        <v>24.07</v>
      </c>
      <c r="AU95">
        <v>84.19</v>
      </c>
      <c r="AV95">
        <v>0</v>
      </c>
      <c r="AW95">
        <v>3.86</v>
      </c>
      <c r="AX95">
        <v>38.630000000000003</v>
      </c>
      <c r="AY95">
        <v>90.78</v>
      </c>
      <c r="AZ95">
        <v>96.57</v>
      </c>
      <c r="BA95">
        <v>12.44</v>
      </c>
      <c r="BB95">
        <v>48.28</v>
      </c>
      <c r="BC95">
        <v>48.28</v>
      </c>
      <c r="BD95">
        <v>241.42</v>
      </c>
      <c r="BE95">
        <v>96.57</v>
      </c>
      <c r="BF95">
        <v>125.54</v>
      </c>
      <c r="BG95">
        <v>0</v>
      </c>
      <c r="BH95">
        <v>21.25</v>
      </c>
      <c r="BI95">
        <v>0</v>
      </c>
      <c r="BJ95">
        <v>0</v>
      </c>
      <c r="BK95">
        <v>24.14</v>
      </c>
      <c r="BL95">
        <v>24.68</v>
      </c>
      <c r="BM95">
        <v>26.9071</v>
      </c>
      <c r="BN95">
        <v>96.57</v>
      </c>
      <c r="BO95">
        <v>15.95</v>
      </c>
      <c r="BP95">
        <v>0</v>
      </c>
      <c r="BQ95">
        <v>0</v>
      </c>
      <c r="BR95">
        <v>0</v>
      </c>
      <c r="BS95">
        <v>26.9071</v>
      </c>
    </row>
    <row r="96" spans="7:71">
      <c r="G96" t="s">
        <v>138</v>
      </c>
      <c r="H96" s="74">
        <v>776.33999999999992</v>
      </c>
      <c r="I96" s="47">
        <v>275.15999999999997</v>
      </c>
      <c r="J96" s="47">
        <v>498.07</v>
      </c>
      <c r="K96" s="47">
        <v>161.46</v>
      </c>
      <c r="L96" s="47">
        <v>10.62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28.01</v>
      </c>
      <c r="AA96">
        <v>164.41</v>
      </c>
      <c r="AB96">
        <v>67.599999999999994</v>
      </c>
      <c r="AC96">
        <v>37.299999999999997</v>
      </c>
      <c r="AD96">
        <v>48.28</v>
      </c>
      <c r="AE96">
        <v>37.299999999999997</v>
      </c>
      <c r="AF96">
        <v>0</v>
      </c>
      <c r="AG96">
        <v>0</v>
      </c>
      <c r="AH96">
        <v>0</v>
      </c>
      <c r="AI96">
        <v>37.299999999999997</v>
      </c>
      <c r="AJ96">
        <v>12.44</v>
      </c>
      <c r="AK96">
        <v>9.66</v>
      </c>
      <c r="AL96">
        <v>1.93</v>
      </c>
      <c r="AM96">
        <v>97.78</v>
      </c>
      <c r="AN96">
        <v>0.72</v>
      </c>
      <c r="AO96">
        <v>32.590000000000003</v>
      </c>
      <c r="AP96">
        <v>0</v>
      </c>
      <c r="AQ96">
        <v>0</v>
      </c>
      <c r="AR96">
        <v>48.28</v>
      </c>
      <c r="AS96">
        <v>4.83</v>
      </c>
      <c r="AT96">
        <v>24.07</v>
      </c>
      <c r="AU96">
        <v>84.19</v>
      </c>
      <c r="AV96">
        <v>0</v>
      </c>
      <c r="AW96">
        <v>3.86</v>
      </c>
      <c r="AX96">
        <v>38.630000000000003</v>
      </c>
      <c r="AY96">
        <v>90.78</v>
      </c>
      <c r="AZ96">
        <v>96.57</v>
      </c>
      <c r="BA96">
        <v>12.44</v>
      </c>
      <c r="BB96">
        <v>48.28</v>
      </c>
      <c r="BC96">
        <v>48.28</v>
      </c>
      <c r="BD96">
        <v>241.42</v>
      </c>
      <c r="BE96">
        <v>96.57</v>
      </c>
      <c r="BF96">
        <v>125.54</v>
      </c>
      <c r="BG96">
        <v>0</v>
      </c>
      <c r="BH96">
        <v>21.25</v>
      </c>
      <c r="BI96">
        <v>0</v>
      </c>
      <c r="BJ96">
        <v>0</v>
      </c>
      <c r="BK96">
        <v>24.14</v>
      </c>
      <c r="BL96">
        <v>24.68</v>
      </c>
      <c r="BM96">
        <v>26.9071</v>
      </c>
      <c r="BN96">
        <v>96.57</v>
      </c>
      <c r="BO96">
        <v>15.95</v>
      </c>
      <c r="BP96">
        <v>0</v>
      </c>
      <c r="BQ96">
        <v>0</v>
      </c>
      <c r="BR96">
        <v>0</v>
      </c>
      <c r="BS96">
        <v>26.9071</v>
      </c>
    </row>
    <row r="97" spans="1:133">
      <c r="G97" t="s">
        <v>139</v>
      </c>
      <c r="H97" s="74">
        <v>776.33999999999992</v>
      </c>
      <c r="I97" s="47">
        <v>275.15999999999997</v>
      </c>
      <c r="J97" s="47">
        <v>498.07</v>
      </c>
      <c r="K97" s="47">
        <v>161.46</v>
      </c>
      <c r="L97" s="47">
        <v>10.62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28.01</v>
      </c>
      <c r="AA97">
        <v>164.41</v>
      </c>
      <c r="AB97">
        <v>67.599999999999994</v>
      </c>
      <c r="AC97">
        <v>37.299999999999997</v>
      </c>
      <c r="AD97">
        <v>48.28</v>
      </c>
      <c r="AE97">
        <v>37.299999999999997</v>
      </c>
      <c r="AF97">
        <v>0</v>
      </c>
      <c r="AG97">
        <v>0</v>
      </c>
      <c r="AH97">
        <v>0</v>
      </c>
      <c r="AI97">
        <v>37.299999999999997</v>
      </c>
      <c r="AJ97">
        <v>12.44</v>
      </c>
      <c r="AK97">
        <v>9.66</v>
      </c>
      <c r="AL97">
        <v>1.93</v>
      </c>
      <c r="AM97">
        <v>97.78</v>
      </c>
      <c r="AN97">
        <v>0.72</v>
      </c>
      <c r="AO97">
        <v>32.590000000000003</v>
      </c>
      <c r="AP97">
        <v>0</v>
      </c>
      <c r="AQ97">
        <v>0</v>
      </c>
      <c r="AR97">
        <v>48.28</v>
      </c>
      <c r="AS97">
        <v>4.83</v>
      </c>
      <c r="AT97">
        <v>24.07</v>
      </c>
      <c r="AU97">
        <v>84.19</v>
      </c>
      <c r="AV97">
        <v>0</v>
      </c>
      <c r="AW97">
        <v>3.86</v>
      </c>
      <c r="AX97">
        <v>38.630000000000003</v>
      </c>
      <c r="AY97">
        <v>90.78</v>
      </c>
      <c r="AZ97">
        <v>96.57</v>
      </c>
      <c r="BA97">
        <v>12.44</v>
      </c>
      <c r="BB97">
        <v>48.28</v>
      </c>
      <c r="BC97">
        <v>48.28</v>
      </c>
      <c r="BD97">
        <v>241.42</v>
      </c>
      <c r="BE97">
        <v>96.57</v>
      </c>
      <c r="BF97">
        <v>125.54</v>
      </c>
      <c r="BG97">
        <v>0</v>
      </c>
      <c r="BH97">
        <v>21.25</v>
      </c>
      <c r="BI97">
        <v>0</v>
      </c>
      <c r="BJ97">
        <v>0</v>
      </c>
      <c r="BK97">
        <v>24.14</v>
      </c>
      <c r="BL97">
        <v>24.68</v>
      </c>
      <c r="BM97">
        <v>26.9071</v>
      </c>
      <c r="BN97">
        <v>96.57</v>
      </c>
      <c r="BO97">
        <v>15.95</v>
      </c>
      <c r="BP97">
        <v>0</v>
      </c>
      <c r="BQ97">
        <v>0</v>
      </c>
      <c r="BR97">
        <v>0</v>
      </c>
      <c r="BS97">
        <v>26.9071</v>
      </c>
    </row>
    <row r="98" spans="1:133">
      <c r="G98" t="s">
        <v>140</v>
      </c>
      <c r="H98" s="74">
        <v>776.33999999999992</v>
      </c>
      <c r="I98" s="47">
        <v>275.15999999999997</v>
      </c>
      <c r="J98" s="47">
        <v>498.07</v>
      </c>
      <c r="K98" s="47">
        <v>161.46</v>
      </c>
      <c r="L98" s="47">
        <v>10.62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28.01</v>
      </c>
      <c r="AA98">
        <v>164.41</v>
      </c>
      <c r="AB98">
        <v>67.599999999999994</v>
      </c>
      <c r="AC98">
        <v>37.299999999999997</v>
      </c>
      <c r="AD98">
        <v>48.28</v>
      </c>
      <c r="AE98">
        <v>37.299999999999997</v>
      </c>
      <c r="AF98">
        <v>0</v>
      </c>
      <c r="AG98">
        <v>0</v>
      </c>
      <c r="AH98">
        <v>0</v>
      </c>
      <c r="AI98">
        <v>37.299999999999997</v>
      </c>
      <c r="AJ98">
        <v>12.44</v>
      </c>
      <c r="AK98">
        <v>9.66</v>
      </c>
      <c r="AL98">
        <v>1.93</v>
      </c>
      <c r="AM98">
        <v>97.78</v>
      </c>
      <c r="AN98">
        <v>0.72</v>
      </c>
      <c r="AO98">
        <v>32.590000000000003</v>
      </c>
      <c r="AP98">
        <v>0</v>
      </c>
      <c r="AQ98">
        <v>0</v>
      </c>
      <c r="AR98">
        <v>48.28</v>
      </c>
      <c r="AS98">
        <v>4.83</v>
      </c>
      <c r="AT98">
        <v>24.07</v>
      </c>
      <c r="AU98">
        <v>84.19</v>
      </c>
      <c r="AV98">
        <v>0</v>
      </c>
      <c r="AW98">
        <v>3.86</v>
      </c>
      <c r="AX98">
        <v>38.630000000000003</v>
      </c>
      <c r="AY98">
        <v>90.78</v>
      </c>
      <c r="AZ98">
        <v>96.57</v>
      </c>
      <c r="BA98">
        <v>12.44</v>
      </c>
      <c r="BB98">
        <v>48.28</v>
      </c>
      <c r="BC98">
        <v>48.28</v>
      </c>
      <c r="BD98">
        <v>241.42</v>
      </c>
      <c r="BE98">
        <v>96.57</v>
      </c>
      <c r="BF98">
        <v>125.54</v>
      </c>
      <c r="BG98">
        <v>0</v>
      </c>
      <c r="BH98">
        <v>21.25</v>
      </c>
      <c r="BI98">
        <v>0</v>
      </c>
      <c r="BJ98">
        <v>0</v>
      </c>
      <c r="BK98">
        <v>24.14</v>
      </c>
      <c r="BL98">
        <v>24.68</v>
      </c>
      <c r="BM98">
        <v>26.9071</v>
      </c>
      <c r="BN98">
        <v>96.57</v>
      </c>
      <c r="BO98">
        <v>15.95</v>
      </c>
      <c r="BP98">
        <v>0</v>
      </c>
      <c r="BQ98">
        <v>0</v>
      </c>
      <c r="BR98">
        <v>0</v>
      </c>
      <c r="BS98">
        <v>26.9071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11.488639999999993</v>
      </c>
      <c r="I99" s="70">
        <f t="shared" ref="I99:BU99" si="1">SUM(I3:I98)/4000</f>
        <v>5.3991300000000058</v>
      </c>
      <c r="J99" s="70">
        <f t="shared" si="1"/>
        <v>11.942149999999998</v>
      </c>
      <c r="K99" s="70">
        <f t="shared" si="1"/>
        <v>4.2943699999999927</v>
      </c>
      <c r="L99" s="70">
        <f t="shared" si="1"/>
        <v>0.30467999999999951</v>
      </c>
      <c r="M99" s="70">
        <f t="shared" si="1"/>
        <v>0</v>
      </c>
      <c r="N99" s="69">
        <f t="shared" si="1"/>
        <v>0</v>
      </c>
      <c r="O99" s="70">
        <f t="shared" si="1"/>
        <v>0.50264750000000002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0.77256000000000014</v>
      </c>
      <c r="Y99">
        <f t="shared" si="1"/>
        <v>0.21096000000000034</v>
      </c>
      <c r="Z99">
        <f t="shared" si="1"/>
        <v>0.67224000000000117</v>
      </c>
      <c r="AA99">
        <f t="shared" si="1"/>
        <v>3.9458399999999973</v>
      </c>
      <c r="AB99">
        <f t="shared" si="1"/>
        <v>0.93912999999999991</v>
      </c>
      <c r="AC99">
        <f t="shared" si="1"/>
        <v>0.89520000000000144</v>
      </c>
      <c r="AD99">
        <f t="shared" si="1"/>
        <v>1.1587200000000011</v>
      </c>
      <c r="AE99">
        <f t="shared" si="1"/>
        <v>0.89520000000000144</v>
      </c>
      <c r="AF99">
        <f t="shared" si="1"/>
        <v>0.77256000000000014</v>
      </c>
      <c r="AG99">
        <f t="shared" si="1"/>
        <v>0.17</v>
      </c>
      <c r="AH99">
        <f t="shared" si="1"/>
        <v>0.19311999999999993</v>
      </c>
      <c r="AI99">
        <f t="shared" si="1"/>
        <v>0.89520000000000144</v>
      </c>
      <c r="AJ99">
        <f t="shared" si="1"/>
        <v>0.29856000000000071</v>
      </c>
      <c r="AK99">
        <f t="shared" si="1"/>
        <v>0.25371999999999989</v>
      </c>
      <c r="AL99">
        <f t="shared" si="1"/>
        <v>4.6320000000000104E-2</v>
      </c>
      <c r="AM99">
        <f t="shared" si="1"/>
        <v>0.78224000000000049</v>
      </c>
      <c r="AN99">
        <f t="shared" si="1"/>
        <v>1.8699999999999987E-2</v>
      </c>
      <c r="AO99">
        <f t="shared" si="1"/>
        <v>0.26072000000000017</v>
      </c>
      <c r="AP99">
        <f t="shared" si="1"/>
        <v>0.38623999999999986</v>
      </c>
      <c r="AQ99">
        <f t="shared" si="1"/>
        <v>0</v>
      </c>
      <c r="AR99">
        <f t="shared" si="1"/>
        <v>0.24139999999999992</v>
      </c>
      <c r="AS99">
        <f t="shared" si="1"/>
        <v>0.1159199999999999</v>
      </c>
      <c r="AT99">
        <f t="shared" si="1"/>
        <v>0.57767999999999997</v>
      </c>
      <c r="AU99">
        <f t="shared" si="1"/>
        <v>2.0205599999999957</v>
      </c>
      <c r="AV99">
        <f t="shared" si="1"/>
        <v>4.9799999999999997E-2</v>
      </c>
      <c r="AW99">
        <f t="shared" si="1"/>
        <v>9.2640000000000208E-2</v>
      </c>
      <c r="AX99">
        <f t="shared" si="1"/>
        <v>0.92712000000000183</v>
      </c>
      <c r="AY99">
        <f t="shared" si="1"/>
        <v>2.1787199999999989</v>
      </c>
      <c r="AZ99">
        <f t="shared" si="1"/>
        <v>1.5451199999999989</v>
      </c>
      <c r="BA99">
        <f t="shared" si="1"/>
        <v>0.29856000000000071</v>
      </c>
      <c r="BB99">
        <f t="shared" si="1"/>
        <v>0.24139999999999992</v>
      </c>
      <c r="BC99">
        <f t="shared" si="1"/>
        <v>0.77248000000000083</v>
      </c>
      <c r="BD99">
        <f t="shared" si="1"/>
        <v>5.7940799999999877</v>
      </c>
      <c r="BE99">
        <f t="shared" si="1"/>
        <v>0.48284999999999978</v>
      </c>
      <c r="BF99">
        <f t="shared" si="1"/>
        <v>0.75323999999999991</v>
      </c>
      <c r="BG99">
        <f t="shared" si="1"/>
        <v>0.11589000000000001</v>
      </c>
      <c r="BH99">
        <f t="shared" si="1"/>
        <v>0.34</v>
      </c>
      <c r="BI99">
        <f t="shared" si="1"/>
        <v>0.50264750000000002</v>
      </c>
      <c r="BJ99">
        <f t="shared" si="1"/>
        <v>0</v>
      </c>
      <c r="BK99">
        <f t="shared" si="1"/>
        <v>0.38624000000000042</v>
      </c>
      <c r="BL99">
        <f t="shared" si="1"/>
        <v>0.59231999999999985</v>
      </c>
      <c r="BM99">
        <f t="shared" si="1"/>
        <v>0.63291940000000002</v>
      </c>
      <c r="BN99">
        <f t="shared" si="1"/>
        <v>1.5451199999999989</v>
      </c>
      <c r="BO99">
        <f t="shared" si="1"/>
        <v>0.37127000000000038</v>
      </c>
      <c r="BP99">
        <f t="shared" si="1"/>
        <v>8.4960000000000022E-2</v>
      </c>
      <c r="BQ99">
        <f t="shared" si="1"/>
        <v>0</v>
      </c>
      <c r="BR99">
        <f t="shared" si="1"/>
        <v>0.33437</v>
      </c>
      <c r="BS99">
        <f t="shared" si="1"/>
        <v>0.65095479999999994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589</v>
      </c>
      <c r="X100" t="s">
        <v>567</v>
      </c>
      <c r="Y100" t="s">
        <v>569</v>
      </c>
      <c r="Z100" t="s">
        <v>573</v>
      </c>
      <c r="AA100" t="s">
        <v>577</v>
      </c>
      <c r="AB100" t="s">
        <v>580</v>
      </c>
      <c r="AC100" t="s">
        <v>594</v>
      </c>
      <c r="AD100" t="s">
        <v>541</v>
      </c>
      <c r="AE100" t="s">
        <v>537</v>
      </c>
      <c r="AF100" t="s">
        <v>539</v>
      </c>
      <c r="AG100" t="s">
        <v>546</v>
      </c>
      <c r="AH100" t="s">
        <v>543</v>
      </c>
      <c r="AI100" t="s">
        <v>544</v>
      </c>
      <c r="AJ100" t="s">
        <v>548</v>
      </c>
      <c r="AK100" t="s">
        <v>555</v>
      </c>
      <c r="AL100" t="s">
        <v>557</v>
      </c>
      <c r="AM100" t="s">
        <v>559</v>
      </c>
      <c r="AN100" t="s">
        <v>596</v>
      </c>
      <c r="AO100" t="s">
        <v>560</v>
      </c>
      <c r="AP100" t="s">
        <v>598</v>
      </c>
      <c r="AQ100" t="s">
        <v>561</v>
      </c>
      <c r="AR100" t="s">
        <v>553</v>
      </c>
      <c r="AS100" t="s">
        <v>551</v>
      </c>
      <c r="AT100" t="s">
        <v>563</v>
      </c>
      <c r="AU100" t="s">
        <v>565</v>
      </c>
      <c r="AV100" t="s">
        <v>588</v>
      </c>
      <c r="AW100" t="s">
        <v>571</v>
      </c>
      <c r="AX100" t="s">
        <v>575</v>
      </c>
      <c r="AY100" t="s">
        <v>578</v>
      </c>
      <c r="AZ100" t="s">
        <v>616</v>
      </c>
      <c r="BA100" t="s">
        <v>603</v>
      </c>
      <c r="BB100" t="s">
        <v>592</v>
      </c>
      <c r="BC100" t="s">
        <v>618</v>
      </c>
      <c r="BD100" t="s">
        <v>593</v>
      </c>
      <c r="BE100" t="s">
        <v>602</v>
      </c>
      <c r="BF100" t="s">
        <v>604</v>
      </c>
      <c r="BG100" t="s">
        <v>607</v>
      </c>
      <c r="BH100" t="s">
        <v>605</v>
      </c>
      <c r="BI100" t="s">
        <v>591</v>
      </c>
      <c r="BJ100" t="s">
        <v>609</v>
      </c>
      <c r="BK100" t="s">
        <v>610</v>
      </c>
      <c r="BL100" t="s">
        <v>612</v>
      </c>
      <c r="BM100" t="s">
        <v>617</v>
      </c>
      <c r="BN100" t="s">
        <v>613</v>
      </c>
      <c r="BO100" t="s">
        <v>615</v>
      </c>
      <c r="BP100" t="s">
        <v>586</v>
      </c>
      <c r="BQ100" t="s">
        <v>584</v>
      </c>
      <c r="BR100" t="s">
        <v>582</v>
      </c>
      <c r="BS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620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5.31</v>
      </c>
      <c r="M3" s="73">
        <v>0</v>
      </c>
      <c r="N3" s="72">
        <v>0</v>
      </c>
      <c r="O3" s="54">
        <v>-141</v>
      </c>
      <c r="P3" s="54">
        <v>-270</v>
      </c>
      <c r="Q3" s="54">
        <v>-39</v>
      </c>
      <c r="R3" s="54">
        <v>0</v>
      </c>
      <c r="S3" s="73">
        <v>0</v>
      </c>
      <c r="T3" t="s">
        <v>620</v>
      </c>
      <c r="U3" s="74">
        <v>-450.5</v>
      </c>
      <c r="V3" s="75">
        <v>5.31</v>
      </c>
      <c r="W3">
        <v>0</v>
      </c>
      <c r="X3">
        <v>-141</v>
      </c>
      <c r="Y3">
        <v>-0.5</v>
      </c>
      <c r="Z3">
        <v>5.31</v>
      </c>
      <c r="AA3">
        <v>-39</v>
      </c>
      <c r="AB3">
        <v>-270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5.31</v>
      </c>
      <c r="M4" s="75">
        <v>0</v>
      </c>
      <c r="N4" s="74">
        <v>0</v>
      </c>
      <c r="O4" s="47">
        <v>-141</v>
      </c>
      <c r="P4" s="47">
        <v>-235</v>
      </c>
      <c r="Q4" s="47">
        <v>-39</v>
      </c>
      <c r="R4" s="47">
        <v>0</v>
      </c>
      <c r="S4" s="75">
        <v>0</v>
      </c>
      <c r="T4" t="s">
        <v>620</v>
      </c>
      <c r="U4" s="74">
        <v>-415.5</v>
      </c>
      <c r="V4" s="75">
        <v>5.31</v>
      </c>
      <c r="W4">
        <v>0</v>
      </c>
      <c r="X4">
        <v>-141</v>
      </c>
      <c r="Y4">
        <v>-0.5</v>
      </c>
      <c r="Z4">
        <v>5.31</v>
      </c>
      <c r="AA4">
        <v>-39</v>
      </c>
      <c r="AB4">
        <v>-235</v>
      </c>
    </row>
    <row r="5" spans="1:28">
      <c r="G5" t="s">
        <v>47</v>
      </c>
      <c r="H5" s="74">
        <v>67.599999999999994</v>
      </c>
      <c r="I5" s="47">
        <v>0</v>
      </c>
      <c r="J5" s="47">
        <v>0</v>
      </c>
      <c r="K5" s="47">
        <v>0</v>
      </c>
      <c r="L5" s="47">
        <v>3.86</v>
      </c>
      <c r="M5" s="75">
        <v>0</v>
      </c>
      <c r="N5" s="74">
        <v>0</v>
      </c>
      <c r="O5" s="47">
        <v>-29</v>
      </c>
      <c r="P5" s="47">
        <v>-200</v>
      </c>
      <c r="Q5" s="47">
        <v>-39</v>
      </c>
      <c r="R5" s="47">
        <v>0</v>
      </c>
      <c r="S5" s="75">
        <v>0</v>
      </c>
      <c r="T5" t="s">
        <v>620</v>
      </c>
      <c r="U5" s="74">
        <v>-268.5</v>
      </c>
      <c r="V5" s="75">
        <v>71.459999999999994</v>
      </c>
      <c r="W5">
        <v>67.599999999999994</v>
      </c>
      <c r="X5">
        <v>-29</v>
      </c>
      <c r="Y5">
        <v>-0.5</v>
      </c>
      <c r="Z5">
        <v>3.86</v>
      </c>
      <c r="AA5">
        <v>-39</v>
      </c>
      <c r="AB5">
        <v>-200</v>
      </c>
    </row>
    <row r="6" spans="1:28">
      <c r="G6" t="s">
        <v>48</v>
      </c>
      <c r="H6" s="74">
        <v>61.81</v>
      </c>
      <c r="I6" s="47">
        <v>0</v>
      </c>
      <c r="J6" s="47">
        <v>0</v>
      </c>
      <c r="K6" s="47">
        <v>0</v>
      </c>
      <c r="L6" s="47">
        <v>3.86</v>
      </c>
      <c r="M6" s="75">
        <v>0</v>
      </c>
      <c r="N6" s="74">
        <v>0</v>
      </c>
      <c r="O6" s="47">
        <v>-30</v>
      </c>
      <c r="P6" s="47">
        <v>-200</v>
      </c>
      <c r="Q6" s="47">
        <v>-39</v>
      </c>
      <c r="R6" s="47">
        <v>0</v>
      </c>
      <c r="S6" s="75">
        <v>0</v>
      </c>
      <c r="U6" s="74">
        <v>-269.5</v>
      </c>
      <c r="V6" s="75">
        <v>65.67</v>
      </c>
      <c r="W6">
        <v>61.81</v>
      </c>
      <c r="X6">
        <v>-30</v>
      </c>
      <c r="Y6">
        <v>-0.5</v>
      </c>
      <c r="Z6">
        <v>3.86</v>
      </c>
      <c r="AA6">
        <v>-39</v>
      </c>
      <c r="AB6">
        <v>-200</v>
      </c>
    </row>
    <row r="7" spans="1:28">
      <c r="G7" t="s">
        <v>49</v>
      </c>
      <c r="H7" s="74">
        <v>61.8</v>
      </c>
      <c r="I7" s="47">
        <v>0</v>
      </c>
      <c r="J7" s="47">
        <v>0</v>
      </c>
      <c r="K7" s="47">
        <v>0</v>
      </c>
      <c r="L7" s="47">
        <v>3.38</v>
      </c>
      <c r="M7" s="75">
        <v>0</v>
      </c>
      <c r="N7" s="74">
        <v>0</v>
      </c>
      <c r="O7" s="47">
        <v>-31</v>
      </c>
      <c r="P7" s="47">
        <v>-52</v>
      </c>
      <c r="Q7" s="47">
        <v>-40</v>
      </c>
      <c r="R7" s="47">
        <v>0</v>
      </c>
      <c r="S7" s="75">
        <v>0</v>
      </c>
      <c r="U7" s="74">
        <v>-123.5</v>
      </c>
      <c r="V7" s="75">
        <v>65.180000000000007</v>
      </c>
      <c r="W7">
        <v>61.8</v>
      </c>
      <c r="X7">
        <v>-31</v>
      </c>
      <c r="Y7">
        <v>-0.5</v>
      </c>
      <c r="Z7">
        <v>3.38</v>
      </c>
      <c r="AA7">
        <v>-40</v>
      </c>
      <c r="AB7">
        <v>-52</v>
      </c>
    </row>
    <row r="8" spans="1:28">
      <c r="G8" t="s">
        <v>50</v>
      </c>
      <c r="H8" s="74">
        <v>58.91</v>
      </c>
      <c r="I8" s="47">
        <v>0</v>
      </c>
      <c r="J8" s="47">
        <v>57.94</v>
      </c>
      <c r="K8" s="47">
        <v>0</v>
      </c>
      <c r="L8" s="47">
        <v>3.38</v>
      </c>
      <c r="M8" s="75">
        <v>0</v>
      </c>
      <c r="N8" s="74">
        <v>0</v>
      </c>
      <c r="O8" s="47">
        <v>-84</v>
      </c>
      <c r="P8" s="47">
        <v>0</v>
      </c>
      <c r="Q8" s="47">
        <v>-40</v>
      </c>
      <c r="R8" s="47">
        <v>0</v>
      </c>
      <c r="S8" s="75">
        <v>0</v>
      </c>
      <c r="U8" s="74">
        <v>-124.5</v>
      </c>
      <c r="V8" s="75">
        <v>120.23</v>
      </c>
      <c r="W8">
        <v>58.91</v>
      </c>
      <c r="X8">
        <v>-84</v>
      </c>
      <c r="Y8">
        <v>-0.5</v>
      </c>
      <c r="Z8">
        <v>3.38</v>
      </c>
      <c r="AA8">
        <v>-40</v>
      </c>
      <c r="AB8">
        <v>57.94</v>
      </c>
    </row>
    <row r="9" spans="1:28">
      <c r="G9" t="s">
        <v>51</v>
      </c>
      <c r="H9" s="74">
        <v>34.770000000000003</v>
      </c>
      <c r="I9" s="47">
        <v>0</v>
      </c>
      <c r="J9" s="47">
        <v>43.45</v>
      </c>
      <c r="K9" s="47">
        <v>0</v>
      </c>
      <c r="L9" s="47">
        <v>2.9</v>
      </c>
      <c r="M9" s="75">
        <v>0</v>
      </c>
      <c r="N9" s="74">
        <v>0</v>
      </c>
      <c r="O9" s="47">
        <v>-46</v>
      </c>
      <c r="P9" s="47">
        <v>0</v>
      </c>
      <c r="Q9" s="47">
        <v>-41</v>
      </c>
      <c r="R9" s="47">
        <v>0</v>
      </c>
      <c r="S9" s="75">
        <v>0</v>
      </c>
      <c r="U9" s="74">
        <v>-87.5</v>
      </c>
      <c r="V9" s="75">
        <v>81.12</v>
      </c>
      <c r="W9">
        <v>34.770000000000003</v>
      </c>
      <c r="X9">
        <v>-46</v>
      </c>
      <c r="Y9">
        <v>-0.5</v>
      </c>
      <c r="Z9">
        <v>2.9</v>
      </c>
      <c r="AA9">
        <v>-41</v>
      </c>
      <c r="AB9">
        <v>43.45</v>
      </c>
    </row>
    <row r="10" spans="1:28">
      <c r="G10" t="s">
        <v>52</v>
      </c>
      <c r="H10" s="74">
        <v>36.700000000000003</v>
      </c>
      <c r="I10" s="47">
        <v>0</v>
      </c>
      <c r="J10" s="47">
        <v>48.28</v>
      </c>
      <c r="K10" s="47">
        <v>0</v>
      </c>
      <c r="L10" s="47">
        <v>1.93</v>
      </c>
      <c r="M10" s="75">
        <v>0</v>
      </c>
      <c r="N10" s="74">
        <v>0</v>
      </c>
      <c r="O10" s="47">
        <v>-85</v>
      </c>
      <c r="P10" s="47">
        <v>0</v>
      </c>
      <c r="Q10" s="47">
        <v>-41</v>
      </c>
      <c r="R10" s="47">
        <v>0</v>
      </c>
      <c r="S10" s="75">
        <v>0</v>
      </c>
      <c r="U10" s="74">
        <v>-126.5</v>
      </c>
      <c r="V10" s="75">
        <v>86.91</v>
      </c>
      <c r="W10">
        <v>36.700000000000003</v>
      </c>
      <c r="X10">
        <v>-85</v>
      </c>
      <c r="Y10">
        <v>-0.5</v>
      </c>
      <c r="Z10">
        <v>1.93</v>
      </c>
      <c r="AA10">
        <v>-41</v>
      </c>
      <c r="AB10">
        <v>48.28</v>
      </c>
    </row>
    <row r="11" spans="1:28">
      <c r="G11" t="s">
        <v>53</v>
      </c>
      <c r="H11" s="74">
        <v>73.39</v>
      </c>
      <c r="I11" s="47">
        <v>0</v>
      </c>
      <c r="J11" s="47">
        <v>43.46</v>
      </c>
      <c r="K11" s="47">
        <v>0</v>
      </c>
      <c r="L11" s="47">
        <v>1.93</v>
      </c>
      <c r="M11" s="75">
        <v>0</v>
      </c>
      <c r="N11" s="74">
        <v>0</v>
      </c>
      <c r="O11" s="47">
        <v>-83</v>
      </c>
      <c r="P11" s="47">
        <v>0</v>
      </c>
      <c r="Q11" s="47">
        <v>-40</v>
      </c>
      <c r="R11" s="47">
        <v>0</v>
      </c>
      <c r="S11" s="75">
        <v>0</v>
      </c>
      <c r="U11" s="74">
        <v>-123.5</v>
      </c>
      <c r="V11" s="75">
        <v>118.78</v>
      </c>
      <c r="W11">
        <v>73.39</v>
      </c>
      <c r="X11">
        <v>-83</v>
      </c>
      <c r="Y11">
        <v>-0.5</v>
      </c>
      <c r="Z11">
        <v>1.93</v>
      </c>
      <c r="AA11">
        <v>-40</v>
      </c>
      <c r="AB11">
        <v>43.46</v>
      </c>
    </row>
    <row r="12" spans="1:28">
      <c r="G12" t="s">
        <v>54</v>
      </c>
      <c r="H12" s="74">
        <v>64.7</v>
      </c>
      <c r="I12" s="47">
        <v>0</v>
      </c>
      <c r="J12" s="47">
        <v>24.14</v>
      </c>
      <c r="K12" s="47">
        <v>0</v>
      </c>
      <c r="L12" s="47">
        <v>0.97</v>
      </c>
      <c r="M12" s="75">
        <v>0</v>
      </c>
      <c r="N12" s="74">
        <v>0</v>
      </c>
      <c r="O12" s="47">
        <v>-81</v>
      </c>
      <c r="P12" s="47">
        <v>0</v>
      </c>
      <c r="Q12" s="47">
        <v>-41</v>
      </c>
      <c r="R12" s="47">
        <v>0</v>
      </c>
      <c r="S12" s="75">
        <v>0</v>
      </c>
      <c r="U12" s="74">
        <v>-122.5</v>
      </c>
      <c r="V12" s="75">
        <v>89.81</v>
      </c>
      <c r="W12">
        <v>64.7</v>
      </c>
      <c r="X12">
        <v>-81</v>
      </c>
      <c r="Y12">
        <v>-0.5</v>
      </c>
      <c r="Z12">
        <v>0.97</v>
      </c>
      <c r="AA12">
        <v>-41</v>
      </c>
      <c r="AB12">
        <v>24.14</v>
      </c>
    </row>
    <row r="13" spans="1:28">
      <c r="G13" t="s">
        <v>55</v>
      </c>
      <c r="H13" s="74">
        <v>36.69</v>
      </c>
      <c r="I13" s="47">
        <v>0</v>
      </c>
      <c r="J13" s="47">
        <v>28.97</v>
      </c>
      <c r="K13" s="47">
        <v>0</v>
      </c>
      <c r="L13" s="47">
        <v>0.97</v>
      </c>
      <c r="M13" s="75">
        <v>0</v>
      </c>
      <c r="N13" s="74">
        <v>0</v>
      </c>
      <c r="O13" s="47">
        <v>-84</v>
      </c>
      <c r="P13" s="47">
        <v>0</v>
      </c>
      <c r="Q13" s="47">
        <v>-41</v>
      </c>
      <c r="R13" s="47">
        <v>0</v>
      </c>
      <c r="S13" s="75">
        <v>0</v>
      </c>
      <c r="U13" s="74">
        <v>-126</v>
      </c>
      <c r="V13" s="75">
        <v>66.63</v>
      </c>
      <c r="W13">
        <v>36.69</v>
      </c>
      <c r="X13">
        <v>-84</v>
      </c>
      <c r="Y13">
        <v>-1</v>
      </c>
      <c r="Z13">
        <v>0.97</v>
      </c>
      <c r="AA13">
        <v>-41</v>
      </c>
      <c r="AB13">
        <v>28.97</v>
      </c>
    </row>
    <row r="14" spans="1:28">
      <c r="G14" t="s">
        <v>56</v>
      </c>
      <c r="H14" s="74">
        <v>33.79</v>
      </c>
      <c r="I14" s="47">
        <v>0</v>
      </c>
      <c r="J14" s="47">
        <v>4.83</v>
      </c>
      <c r="K14" s="47">
        <v>0</v>
      </c>
      <c r="L14" s="47">
        <v>0.97</v>
      </c>
      <c r="M14" s="75">
        <v>0</v>
      </c>
      <c r="N14" s="74">
        <v>0</v>
      </c>
      <c r="O14" s="47">
        <v>-81</v>
      </c>
      <c r="P14" s="47">
        <v>0</v>
      </c>
      <c r="Q14" s="47">
        <v>-41</v>
      </c>
      <c r="R14" s="47">
        <v>0</v>
      </c>
      <c r="S14" s="75">
        <v>0</v>
      </c>
      <c r="U14" s="74">
        <v>-123</v>
      </c>
      <c r="V14" s="75">
        <v>39.590000000000003</v>
      </c>
      <c r="W14">
        <v>33.79</v>
      </c>
      <c r="X14">
        <v>-81</v>
      </c>
      <c r="Y14">
        <v>-1</v>
      </c>
      <c r="Z14">
        <v>0.97</v>
      </c>
      <c r="AA14">
        <v>-41</v>
      </c>
      <c r="AB14">
        <v>4.83</v>
      </c>
    </row>
    <row r="15" spans="1:28">
      <c r="G15" t="s">
        <v>57</v>
      </c>
      <c r="H15" s="74">
        <v>50.21</v>
      </c>
      <c r="I15" s="47">
        <v>0</v>
      </c>
      <c r="J15" s="47">
        <v>24.14</v>
      </c>
      <c r="K15" s="47">
        <v>0</v>
      </c>
      <c r="L15" s="47">
        <v>0.97</v>
      </c>
      <c r="M15" s="75">
        <v>0</v>
      </c>
      <c r="N15" s="74">
        <v>0</v>
      </c>
      <c r="O15" s="47">
        <v>-57</v>
      </c>
      <c r="P15" s="47">
        <v>0</v>
      </c>
      <c r="Q15" s="47">
        <v>-41</v>
      </c>
      <c r="R15" s="47">
        <v>0</v>
      </c>
      <c r="S15" s="75">
        <v>0</v>
      </c>
      <c r="U15" s="74">
        <v>-99</v>
      </c>
      <c r="V15" s="75">
        <v>75.319999999999993</v>
      </c>
      <c r="W15">
        <v>50.21</v>
      </c>
      <c r="X15">
        <v>-57</v>
      </c>
      <c r="Y15">
        <v>-1</v>
      </c>
      <c r="Z15">
        <v>0.97</v>
      </c>
      <c r="AA15">
        <v>-41</v>
      </c>
      <c r="AB15">
        <v>24.14</v>
      </c>
    </row>
    <row r="16" spans="1:28">
      <c r="G16" t="s">
        <v>58</v>
      </c>
      <c r="H16" s="74">
        <v>32.83</v>
      </c>
      <c r="I16" s="47">
        <v>0</v>
      </c>
      <c r="J16" s="47">
        <v>53.11</v>
      </c>
      <c r="K16" s="47">
        <v>0</v>
      </c>
      <c r="L16" s="47">
        <v>0.97</v>
      </c>
      <c r="M16" s="75">
        <v>0</v>
      </c>
      <c r="N16" s="74">
        <v>0</v>
      </c>
      <c r="O16" s="47">
        <v>-56</v>
      </c>
      <c r="P16" s="47">
        <v>0</v>
      </c>
      <c r="Q16" s="47">
        <v>-41</v>
      </c>
      <c r="R16" s="47">
        <v>0</v>
      </c>
      <c r="S16" s="75">
        <v>0</v>
      </c>
      <c r="U16" s="74">
        <v>-98</v>
      </c>
      <c r="V16" s="75">
        <v>86.91</v>
      </c>
      <c r="W16">
        <v>32.83</v>
      </c>
      <c r="X16">
        <v>-56</v>
      </c>
      <c r="Y16">
        <v>-1</v>
      </c>
      <c r="Z16">
        <v>0.97</v>
      </c>
      <c r="AA16">
        <v>-41</v>
      </c>
      <c r="AB16">
        <v>53.11</v>
      </c>
    </row>
    <row r="17" spans="7:28">
      <c r="G17" t="s">
        <v>59</v>
      </c>
      <c r="H17" s="74">
        <v>0</v>
      </c>
      <c r="I17" s="47">
        <v>0</v>
      </c>
      <c r="J17" s="47">
        <v>67.59</v>
      </c>
      <c r="K17" s="47">
        <v>0</v>
      </c>
      <c r="L17" s="47">
        <v>0.97</v>
      </c>
      <c r="M17" s="75">
        <v>0</v>
      </c>
      <c r="N17" s="74">
        <v>0</v>
      </c>
      <c r="O17" s="47">
        <v>-50</v>
      </c>
      <c r="P17" s="47">
        <v>0</v>
      </c>
      <c r="Q17" s="47">
        <v>-41</v>
      </c>
      <c r="R17" s="47">
        <v>0</v>
      </c>
      <c r="S17" s="75">
        <v>0</v>
      </c>
      <c r="U17" s="74">
        <v>-92</v>
      </c>
      <c r="V17" s="75">
        <v>68.56</v>
      </c>
      <c r="W17">
        <v>0</v>
      </c>
      <c r="X17">
        <v>-50</v>
      </c>
      <c r="Y17">
        <v>-1</v>
      </c>
      <c r="Z17">
        <v>0.97</v>
      </c>
      <c r="AA17">
        <v>-41</v>
      </c>
      <c r="AB17">
        <v>67.59</v>
      </c>
    </row>
    <row r="18" spans="7:28">
      <c r="G18" t="s">
        <v>60</v>
      </c>
      <c r="H18" s="74">
        <v>0</v>
      </c>
      <c r="I18" s="47">
        <v>0</v>
      </c>
      <c r="J18" s="47">
        <v>53.11</v>
      </c>
      <c r="K18" s="47">
        <v>0</v>
      </c>
      <c r="L18" s="47">
        <v>0.97</v>
      </c>
      <c r="M18" s="75">
        <v>0</v>
      </c>
      <c r="N18" s="74">
        <v>-20</v>
      </c>
      <c r="O18" s="47">
        <v>-47</v>
      </c>
      <c r="P18" s="47">
        <v>0</v>
      </c>
      <c r="Q18" s="47">
        <v>-42</v>
      </c>
      <c r="R18" s="47">
        <v>0</v>
      </c>
      <c r="S18" s="75">
        <v>0</v>
      </c>
      <c r="U18" s="74">
        <v>-110</v>
      </c>
      <c r="V18" s="75">
        <v>54.08</v>
      </c>
      <c r="W18">
        <v>-20</v>
      </c>
      <c r="X18">
        <v>-47</v>
      </c>
      <c r="Y18">
        <v>-1</v>
      </c>
      <c r="Z18">
        <v>0.97</v>
      </c>
      <c r="AA18">
        <v>-42</v>
      </c>
      <c r="AB18">
        <v>53.11</v>
      </c>
    </row>
    <row r="19" spans="7:28">
      <c r="G19" t="s">
        <v>61</v>
      </c>
      <c r="H19" s="74">
        <v>13.52</v>
      </c>
      <c r="I19" s="47">
        <v>0</v>
      </c>
      <c r="J19" s="47">
        <v>28.97</v>
      </c>
      <c r="K19" s="47">
        <v>0</v>
      </c>
      <c r="L19" s="47">
        <v>0.97</v>
      </c>
      <c r="M19" s="75">
        <v>0</v>
      </c>
      <c r="N19" s="74">
        <v>0</v>
      </c>
      <c r="O19" s="47">
        <v>-53</v>
      </c>
      <c r="P19" s="47">
        <v>0</v>
      </c>
      <c r="Q19" s="47">
        <v>-41</v>
      </c>
      <c r="R19" s="47">
        <v>0</v>
      </c>
      <c r="S19" s="75">
        <v>0</v>
      </c>
      <c r="U19" s="74">
        <v>-95</v>
      </c>
      <c r="V19" s="75">
        <v>43.46</v>
      </c>
      <c r="W19">
        <v>13.52</v>
      </c>
      <c r="X19">
        <v>-53</v>
      </c>
      <c r="Y19">
        <v>-1</v>
      </c>
      <c r="Z19">
        <v>0.97</v>
      </c>
      <c r="AA19">
        <v>-41</v>
      </c>
      <c r="AB19">
        <v>28.97</v>
      </c>
    </row>
    <row r="20" spans="7:28">
      <c r="G20" t="s">
        <v>62</v>
      </c>
      <c r="H20" s="74">
        <v>11.59</v>
      </c>
      <c r="I20" s="47">
        <v>0</v>
      </c>
      <c r="J20" s="47">
        <v>28.97</v>
      </c>
      <c r="K20" s="47">
        <v>0</v>
      </c>
      <c r="L20" s="47">
        <v>0.97</v>
      </c>
      <c r="M20" s="75">
        <v>0</v>
      </c>
      <c r="N20" s="74">
        <v>0</v>
      </c>
      <c r="O20" s="47">
        <v>-45</v>
      </c>
      <c r="P20" s="47">
        <v>0</v>
      </c>
      <c r="Q20" s="47">
        <v>-41</v>
      </c>
      <c r="R20" s="47">
        <v>0</v>
      </c>
      <c r="S20" s="75">
        <v>0</v>
      </c>
      <c r="U20" s="74">
        <v>-87</v>
      </c>
      <c r="V20" s="75">
        <v>41.53</v>
      </c>
      <c r="W20">
        <v>11.59</v>
      </c>
      <c r="X20">
        <v>-45</v>
      </c>
      <c r="Y20">
        <v>-1</v>
      </c>
      <c r="Z20">
        <v>0.97</v>
      </c>
      <c r="AA20">
        <v>-41</v>
      </c>
      <c r="AB20">
        <v>28.97</v>
      </c>
    </row>
    <row r="21" spans="7:28">
      <c r="G21" t="s">
        <v>63</v>
      </c>
      <c r="H21" s="74">
        <v>23.18</v>
      </c>
      <c r="I21" s="47">
        <v>0</v>
      </c>
      <c r="J21" s="47">
        <v>24.14</v>
      </c>
      <c r="K21" s="47">
        <v>0</v>
      </c>
      <c r="L21" s="47">
        <v>0</v>
      </c>
      <c r="M21" s="75">
        <v>0</v>
      </c>
      <c r="N21" s="74">
        <v>0</v>
      </c>
      <c r="O21" s="47">
        <v>-41</v>
      </c>
      <c r="P21" s="47">
        <v>0</v>
      </c>
      <c r="Q21" s="47">
        <v>-41</v>
      </c>
      <c r="R21" s="47">
        <v>0</v>
      </c>
      <c r="S21" s="75">
        <v>0</v>
      </c>
      <c r="U21" s="74">
        <v>-83</v>
      </c>
      <c r="V21" s="75">
        <v>47.32</v>
      </c>
      <c r="W21">
        <v>23.18</v>
      </c>
      <c r="X21">
        <v>-41</v>
      </c>
      <c r="Y21">
        <v>-1</v>
      </c>
      <c r="Z21">
        <v>0</v>
      </c>
      <c r="AA21">
        <v>-41</v>
      </c>
      <c r="AB21">
        <v>24.14</v>
      </c>
    </row>
    <row r="22" spans="7:28">
      <c r="G22" t="s">
        <v>64</v>
      </c>
      <c r="H22" s="74">
        <v>49.25</v>
      </c>
      <c r="I22" s="47">
        <v>0</v>
      </c>
      <c r="J22" s="47">
        <v>4.83</v>
      </c>
      <c r="K22" s="47">
        <v>0</v>
      </c>
      <c r="L22" s="47">
        <v>0</v>
      </c>
      <c r="M22" s="75">
        <v>0</v>
      </c>
      <c r="N22" s="74">
        <v>0</v>
      </c>
      <c r="O22" s="47">
        <v>-39</v>
      </c>
      <c r="P22" s="47">
        <v>0</v>
      </c>
      <c r="Q22" s="47">
        <v>-40</v>
      </c>
      <c r="R22" s="47">
        <v>0</v>
      </c>
      <c r="S22" s="75">
        <v>0</v>
      </c>
      <c r="U22" s="74">
        <v>-80</v>
      </c>
      <c r="V22" s="75">
        <v>54.08</v>
      </c>
      <c r="W22">
        <v>49.25</v>
      </c>
      <c r="X22">
        <v>-39</v>
      </c>
      <c r="Y22">
        <v>-1</v>
      </c>
      <c r="Z22">
        <v>0</v>
      </c>
      <c r="AA22">
        <v>-40</v>
      </c>
      <c r="AB22">
        <v>4.83</v>
      </c>
    </row>
    <row r="23" spans="7:28">
      <c r="G23" t="s">
        <v>65</v>
      </c>
      <c r="H23" s="74">
        <v>70.5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-30</v>
      </c>
      <c r="P23" s="47">
        <v>-10</v>
      </c>
      <c r="Q23" s="47">
        <v>-41</v>
      </c>
      <c r="R23" s="47">
        <v>0</v>
      </c>
      <c r="S23" s="75">
        <v>0</v>
      </c>
      <c r="U23" s="74">
        <v>-82</v>
      </c>
      <c r="V23" s="75">
        <v>70.5</v>
      </c>
      <c r="W23">
        <v>70.5</v>
      </c>
      <c r="X23">
        <v>-30</v>
      </c>
      <c r="Y23">
        <v>-1</v>
      </c>
      <c r="Z23">
        <v>0</v>
      </c>
      <c r="AA23">
        <v>-41</v>
      </c>
      <c r="AB23">
        <v>-10</v>
      </c>
    </row>
    <row r="24" spans="7:28">
      <c r="G24" t="s">
        <v>66</v>
      </c>
      <c r="H24" s="74">
        <v>66.63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-24</v>
      </c>
      <c r="P24" s="47">
        <v>-20</v>
      </c>
      <c r="Q24" s="47">
        <v>-40</v>
      </c>
      <c r="R24" s="47">
        <v>0</v>
      </c>
      <c r="S24" s="75">
        <v>0</v>
      </c>
      <c r="U24" s="74">
        <v>-85</v>
      </c>
      <c r="V24" s="75">
        <v>66.63</v>
      </c>
      <c r="W24">
        <v>66.63</v>
      </c>
      <c r="X24">
        <v>-24</v>
      </c>
      <c r="Y24">
        <v>-1</v>
      </c>
      <c r="Z24">
        <v>0</v>
      </c>
      <c r="AA24">
        <v>-40</v>
      </c>
      <c r="AB24">
        <v>-20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-23</v>
      </c>
      <c r="P25" s="47">
        <v>-30</v>
      </c>
      <c r="Q25" s="47">
        <v>-41</v>
      </c>
      <c r="R25" s="47">
        <v>0</v>
      </c>
      <c r="S25" s="75">
        <v>0</v>
      </c>
      <c r="U25" s="74">
        <v>-95</v>
      </c>
      <c r="V25" s="75">
        <v>0</v>
      </c>
      <c r="W25">
        <v>0</v>
      </c>
      <c r="X25">
        <v>-23</v>
      </c>
      <c r="Y25">
        <v>-1</v>
      </c>
      <c r="Z25">
        <v>0</v>
      </c>
      <c r="AA25">
        <v>-41</v>
      </c>
      <c r="AB25">
        <v>-30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-19</v>
      </c>
      <c r="P26" s="47">
        <v>-45</v>
      </c>
      <c r="Q26" s="47">
        <v>-41</v>
      </c>
      <c r="R26" s="47">
        <v>0</v>
      </c>
      <c r="S26" s="75">
        <v>0</v>
      </c>
      <c r="U26" s="74">
        <v>-106</v>
      </c>
      <c r="V26" s="75">
        <v>0</v>
      </c>
      <c r="W26">
        <v>0</v>
      </c>
      <c r="X26">
        <v>-19</v>
      </c>
      <c r="Y26">
        <v>-1</v>
      </c>
      <c r="Z26">
        <v>0</v>
      </c>
      <c r="AA26">
        <v>-41</v>
      </c>
      <c r="AB26">
        <v>-45</v>
      </c>
    </row>
    <row r="27" spans="7:28">
      <c r="G27" t="s">
        <v>69</v>
      </c>
      <c r="H27" s="74">
        <v>72.430000000000007</v>
      </c>
      <c r="I27" s="47">
        <v>0</v>
      </c>
      <c r="J27" s="47">
        <v>33.799999999999997</v>
      </c>
      <c r="K27" s="47">
        <v>0</v>
      </c>
      <c r="L27" s="47">
        <v>0</v>
      </c>
      <c r="M27" s="75">
        <v>0</v>
      </c>
      <c r="N27" s="74">
        <v>0</v>
      </c>
      <c r="O27" s="47">
        <v>-59</v>
      </c>
      <c r="P27" s="47">
        <v>0</v>
      </c>
      <c r="Q27" s="47">
        <v>-41</v>
      </c>
      <c r="R27" s="47">
        <v>0</v>
      </c>
      <c r="S27" s="75">
        <v>0</v>
      </c>
      <c r="U27" s="74">
        <v>-100.5</v>
      </c>
      <c r="V27" s="75">
        <v>106.23</v>
      </c>
      <c r="W27">
        <v>72.430000000000007</v>
      </c>
      <c r="X27">
        <v>-59</v>
      </c>
      <c r="Y27">
        <v>-0.5</v>
      </c>
      <c r="Z27">
        <v>0</v>
      </c>
      <c r="AA27">
        <v>-41</v>
      </c>
      <c r="AB27">
        <v>33.799999999999997</v>
      </c>
    </row>
    <row r="28" spans="7:28">
      <c r="G28" t="s">
        <v>70</v>
      </c>
      <c r="H28" s="74">
        <v>56.97</v>
      </c>
      <c r="I28" s="47">
        <v>0</v>
      </c>
      <c r="J28" s="47">
        <v>0</v>
      </c>
      <c r="K28" s="47">
        <v>0</v>
      </c>
      <c r="L28" s="47">
        <v>0.97</v>
      </c>
      <c r="M28" s="75">
        <v>0</v>
      </c>
      <c r="N28" s="74">
        <v>0</v>
      </c>
      <c r="O28" s="47">
        <v>-57</v>
      </c>
      <c r="P28" s="47">
        <v>-5</v>
      </c>
      <c r="Q28" s="47">
        <v>-41</v>
      </c>
      <c r="R28" s="47">
        <v>0</v>
      </c>
      <c r="S28" s="75">
        <v>0</v>
      </c>
      <c r="U28" s="74">
        <v>-103.5</v>
      </c>
      <c r="V28" s="75">
        <v>57.94</v>
      </c>
      <c r="W28">
        <v>56.97</v>
      </c>
      <c r="X28">
        <v>-57</v>
      </c>
      <c r="Y28">
        <v>-0.5</v>
      </c>
      <c r="Z28">
        <v>0.97</v>
      </c>
      <c r="AA28">
        <v>-41</v>
      </c>
      <c r="AB28">
        <v>-5</v>
      </c>
    </row>
    <row r="29" spans="7:28">
      <c r="G29" t="s">
        <v>71</v>
      </c>
      <c r="H29" s="74">
        <v>41.52</v>
      </c>
      <c r="I29" s="47">
        <v>0</v>
      </c>
      <c r="J29" s="47">
        <v>19.309999999999999</v>
      </c>
      <c r="K29" s="47">
        <v>0</v>
      </c>
      <c r="L29" s="47">
        <v>0.97</v>
      </c>
      <c r="M29" s="75">
        <v>0</v>
      </c>
      <c r="N29" s="74">
        <v>0</v>
      </c>
      <c r="O29" s="47">
        <v>-51</v>
      </c>
      <c r="P29" s="47">
        <v>0</v>
      </c>
      <c r="Q29" s="47">
        <v>-41</v>
      </c>
      <c r="R29" s="47">
        <v>0</v>
      </c>
      <c r="S29" s="75">
        <v>0</v>
      </c>
      <c r="U29" s="74">
        <v>-92.5</v>
      </c>
      <c r="V29" s="75">
        <v>61.8</v>
      </c>
      <c r="W29">
        <v>41.52</v>
      </c>
      <c r="X29">
        <v>-51</v>
      </c>
      <c r="Y29">
        <v>-0.5</v>
      </c>
      <c r="Z29">
        <v>0.97</v>
      </c>
      <c r="AA29">
        <v>-41</v>
      </c>
      <c r="AB29">
        <v>19.309999999999999</v>
      </c>
    </row>
    <row r="30" spans="7:28">
      <c r="G30" t="s">
        <v>72</v>
      </c>
      <c r="H30" s="74">
        <v>9.66</v>
      </c>
      <c r="I30" s="47">
        <v>0</v>
      </c>
      <c r="J30" s="47">
        <v>67.59</v>
      </c>
      <c r="K30" s="47">
        <v>0</v>
      </c>
      <c r="L30" s="47">
        <v>0.97</v>
      </c>
      <c r="M30" s="75">
        <v>0</v>
      </c>
      <c r="N30" s="74">
        <v>0</v>
      </c>
      <c r="O30" s="47">
        <v>-61</v>
      </c>
      <c r="P30" s="47">
        <v>0</v>
      </c>
      <c r="Q30" s="47">
        <v>-41</v>
      </c>
      <c r="R30" s="47">
        <v>0</v>
      </c>
      <c r="S30" s="75">
        <v>0</v>
      </c>
      <c r="U30" s="74">
        <v>-102.5</v>
      </c>
      <c r="V30" s="75">
        <v>78.22</v>
      </c>
      <c r="W30">
        <v>9.66</v>
      </c>
      <c r="X30">
        <v>-61</v>
      </c>
      <c r="Y30">
        <v>-0.5</v>
      </c>
      <c r="Z30">
        <v>0.97</v>
      </c>
      <c r="AA30">
        <v>-41</v>
      </c>
      <c r="AB30">
        <v>67.59</v>
      </c>
    </row>
    <row r="31" spans="7:28">
      <c r="G31" t="s">
        <v>73</v>
      </c>
      <c r="H31" s="74">
        <v>56.98</v>
      </c>
      <c r="I31" s="47">
        <v>0</v>
      </c>
      <c r="J31" s="47">
        <v>96.56</v>
      </c>
      <c r="K31" s="47">
        <v>0</v>
      </c>
      <c r="L31" s="47">
        <v>0.97</v>
      </c>
      <c r="M31" s="75">
        <v>0</v>
      </c>
      <c r="N31" s="74">
        <v>0</v>
      </c>
      <c r="O31" s="47">
        <v>-67</v>
      </c>
      <c r="P31" s="47">
        <v>0</v>
      </c>
      <c r="Q31" s="47">
        <v>-42</v>
      </c>
      <c r="R31" s="47">
        <v>0</v>
      </c>
      <c r="S31" s="75">
        <v>0</v>
      </c>
      <c r="U31" s="74">
        <v>-109.5</v>
      </c>
      <c r="V31" s="75">
        <v>154.51</v>
      </c>
      <c r="W31">
        <v>56.98</v>
      </c>
      <c r="X31">
        <v>-67</v>
      </c>
      <c r="Y31">
        <v>-0.5</v>
      </c>
      <c r="Z31">
        <v>0.97</v>
      </c>
      <c r="AA31">
        <v>-42</v>
      </c>
      <c r="AB31">
        <v>96.56</v>
      </c>
    </row>
    <row r="32" spans="7:28">
      <c r="G32" t="s">
        <v>74</v>
      </c>
      <c r="H32" s="74">
        <v>34.76</v>
      </c>
      <c r="I32" s="47">
        <v>0</v>
      </c>
      <c r="J32" s="47">
        <v>0</v>
      </c>
      <c r="K32" s="47">
        <v>0</v>
      </c>
      <c r="L32" s="47">
        <v>0.97</v>
      </c>
      <c r="M32" s="75">
        <v>0</v>
      </c>
      <c r="N32" s="74">
        <v>0</v>
      </c>
      <c r="O32" s="47">
        <v>-80</v>
      </c>
      <c r="P32" s="47">
        <v>-10</v>
      </c>
      <c r="Q32" s="47">
        <v>-42</v>
      </c>
      <c r="R32" s="47">
        <v>0</v>
      </c>
      <c r="S32" s="75">
        <v>0</v>
      </c>
      <c r="U32" s="74">
        <v>-132.5</v>
      </c>
      <c r="V32" s="75">
        <v>35.729999999999997</v>
      </c>
      <c r="W32">
        <v>34.76</v>
      </c>
      <c r="X32">
        <v>-80</v>
      </c>
      <c r="Y32">
        <v>-0.5</v>
      </c>
      <c r="Z32">
        <v>0.97</v>
      </c>
      <c r="AA32">
        <v>-42</v>
      </c>
      <c r="AB32">
        <v>-10</v>
      </c>
    </row>
    <row r="33" spans="7:28">
      <c r="G33" t="s">
        <v>75</v>
      </c>
      <c r="H33" s="74">
        <v>11.58</v>
      </c>
      <c r="I33" s="47">
        <v>0</v>
      </c>
      <c r="J33" s="47">
        <v>0</v>
      </c>
      <c r="K33" s="47">
        <v>0</v>
      </c>
      <c r="L33" s="47">
        <v>0.97</v>
      </c>
      <c r="M33" s="75">
        <v>0</v>
      </c>
      <c r="N33" s="74">
        <v>0</v>
      </c>
      <c r="O33" s="47">
        <v>-59</v>
      </c>
      <c r="P33" s="47">
        <v>-35</v>
      </c>
      <c r="Q33" s="47">
        <v>-41</v>
      </c>
      <c r="R33" s="47">
        <v>0</v>
      </c>
      <c r="S33" s="75">
        <v>0</v>
      </c>
      <c r="U33" s="74">
        <v>-135.5</v>
      </c>
      <c r="V33" s="75">
        <v>12.55</v>
      </c>
      <c r="W33">
        <v>11.58</v>
      </c>
      <c r="X33">
        <v>-59</v>
      </c>
      <c r="Y33">
        <v>-0.5</v>
      </c>
      <c r="Z33">
        <v>0.97</v>
      </c>
      <c r="AA33">
        <v>-41</v>
      </c>
      <c r="AB33">
        <v>-35</v>
      </c>
    </row>
    <row r="34" spans="7:28">
      <c r="G34" t="s">
        <v>76</v>
      </c>
      <c r="H34" s="74">
        <v>16.41</v>
      </c>
      <c r="I34" s="47">
        <v>0</v>
      </c>
      <c r="J34" s="47">
        <v>0</v>
      </c>
      <c r="K34" s="47">
        <v>0</v>
      </c>
      <c r="L34" s="47">
        <v>0.97</v>
      </c>
      <c r="M34" s="75">
        <v>0</v>
      </c>
      <c r="N34" s="74">
        <v>0</v>
      </c>
      <c r="O34" s="47">
        <v>-58</v>
      </c>
      <c r="P34" s="47">
        <v>-65</v>
      </c>
      <c r="Q34" s="47">
        <v>-41</v>
      </c>
      <c r="R34" s="47">
        <v>0</v>
      </c>
      <c r="S34" s="75">
        <v>0</v>
      </c>
      <c r="U34" s="74">
        <v>-164.5</v>
      </c>
      <c r="V34" s="75">
        <v>17.38</v>
      </c>
      <c r="W34">
        <v>16.41</v>
      </c>
      <c r="X34">
        <v>-58</v>
      </c>
      <c r="Y34">
        <v>-0.5</v>
      </c>
      <c r="Z34">
        <v>0.97</v>
      </c>
      <c r="AA34">
        <v>-41</v>
      </c>
      <c r="AB34">
        <v>-65</v>
      </c>
    </row>
    <row r="35" spans="7:28">
      <c r="G35" t="s">
        <v>77</v>
      </c>
      <c r="H35" s="74">
        <v>15.45</v>
      </c>
      <c r="I35" s="47">
        <v>0</v>
      </c>
      <c r="J35" s="47">
        <v>0</v>
      </c>
      <c r="K35" s="47">
        <v>0</v>
      </c>
      <c r="L35" s="47">
        <v>0.97</v>
      </c>
      <c r="M35" s="75">
        <v>0</v>
      </c>
      <c r="N35" s="74">
        <v>0</v>
      </c>
      <c r="O35" s="47">
        <v>-34</v>
      </c>
      <c r="P35" s="47">
        <v>-70</v>
      </c>
      <c r="Q35" s="47">
        <v>-41</v>
      </c>
      <c r="R35" s="47">
        <v>0</v>
      </c>
      <c r="S35" s="75">
        <v>0</v>
      </c>
      <c r="U35" s="74">
        <v>-152.19999999999999</v>
      </c>
      <c r="V35" s="75">
        <v>16.420000000000002</v>
      </c>
      <c r="W35">
        <v>15.45</v>
      </c>
      <c r="X35">
        <v>-34</v>
      </c>
      <c r="Y35">
        <v>-7.2</v>
      </c>
      <c r="Z35">
        <v>0.97</v>
      </c>
      <c r="AA35">
        <v>-41</v>
      </c>
      <c r="AB35">
        <v>-70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1.93</v>
      </c>
      <c r="M36" s="75">
        <v>0</v>
      </c>
      <c r="N36" s="74">
        <v>0</v>
      </c>
      <c r="O36" s="47">
        <v>-33</v>
      </c>
      <c r="P36" s="47">
        <v>-55</v>
      </c>
      <c r="Q36" s="47">
        <v>-35</v>
      </c>
      <c r="R36" s="47">
        <v>0</v>
      </c>
      <c r="S36" s="75">
        <v>0</v>
      </c>
      <c r="U36" s="74">
        <v>-130.19999999999999</v>
      </c>
      <c r="V36" s="75">
        <v>1.93</v>
      </c>
      <c r="W36">
        <v>0</v>
      </c>
      <c r="X36">
        <v>-33</v>
      </c>
      <c r="Y36">
        <v>-7.2</v>
      </c>
      <c r="Z36">
        <v>1.93</v>
      </c>
      <c r="AA36">
        <v>-35</v>
      </c>
      <c r="AB36">
        <v>-55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2.9</v>
      </c>
      <c r="M37" s="75">
        <v>0</v>
      </c>
      <c r="N37" s="74">
        <v>-23</v>
      </c>
      <c r="O37" s="47">
        <v>-20</v>
      </c>
      <c r="P37" s="47">
        <v>-65</v>
      </c>
      <c r="Q37" s="47">
        <v>-31</v>
      </c>
      <c r="R37" s="47">
        <v>0</v>
      </c>
      <c r="S37" s="75">
        <v>0</v>
      </c>
      <c r="U37" s="74">
        <v>-146.19999999999999</v>
      </c>
      <c r="V37" s="75">
        <v>2.9</v>
      </c>
      <c r="W37">
        <v>-23</v>
      </c>
      <c r="X37">
        <v>-20</v>
      </c>
      <c r="Y37">
        <v>-7.2</v>
      </c>
      <c r="Z37">
        <v>2.9</v>
      </c>
      <c r="AA37">
        <v>-31</v>
      </c>
      <c r="AB37">
        <v>-65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2.9</v>
      </c>
      <c r="M38" s="75">
        <v>0</v>
      </c>
      <c r="N38" s="74">
        <v>-42</v>
      </c>
      <c r="O38" s="47">
        <v>-85</v>
      </c>
      <c r="P38" s="47">
        <v>-85</v>
      </c>
      <c r="Q38" s="47">
        <v>-43</v>
      </c>
      <c r="R38" s="47">
        <v>0</v>
      </c>
      <c r="S38" s="75">
        <v>0</v>
      </c>
      <c r="U38" s="74">
        <v>-262.2</v>
      </c>
      <c r="V38" s="75">
        <v>2.9</v>
      </c>
      <c r="W38">
        <v>-42</v>
      </c>
      <c r="X38">
        <v>-85</v>
      </c>
      <c r="Y38">
        <v>-7.2</v>
      </c>
      <c r="Z38">
        <v>2.9</v>
      </c>
      <c r="AA38">
        <v>-43</v>
      </c>
      <c r="AB38">
        <v>-85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2.9</v>
      </c>
      <c r="M39" s="75">
        <v>0</v>
      </c>
      <c r="N39" s="74">
        <v>-47</v>
      </c>
      <c r="O39" s="47">
        <v>-87</v>
      </c>
      <c r="P39" s="47">
        <v>-95</v>
      </c>
      <c r="Q39" s="47">
        <v>-54</v>
      </c>
      <c r="R39" s="47">
        <v>0</v>
      </c>
      <c r="S39" s="75">
        <v>0</v>
      </c>
      <c r="U39" s="74">
        <v>-290.2</v>
      </c>
      <c r="V39" s="75">
        <v>2.9</v>
      </c>
      <c r="W39">
        <v>-47</v>
      </c>
      <c r="X39">
        <v>-87</v>
      </c>
      <c r="Y39">
        <v>-7.2</v>
      </c>
      <c r="Z39">
        <v>2.9</v>
      </c>
      <c r="AA39">
        <v>-54</v>
      </c>
      <c r="AB39">
        <v>-95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1.93</v>
      </c>
      <c r="M40" s="75">
        <v>0</v>
      </c>
      <c r="N40" s="74">
        <v>-36</v>
      </c>
      <c r="O40" s="47">
        <v>-86</v>
      </c>
      <c r="P40" s="47">
        <v>-85</v>
      </c>
      <c r="Q40" s="47">
        <v>-53</v>
      </c>
      <c r="R40" s="47">
        <v>0</v>
      </c>
      <c r="S40" s="75">
        <v>0</v>
      </c>
      <c r="U40" s="74">
        <v>-267.2</v>
      </c>
      <c r="V40" s="75">
        <v>1.93</v>
      </c>
      <c r="W40">
        <v>-36</v>
      </c>
      <c r="X40">
        <v>-86</v>
      </c>
      <c r="Y40">
        <v>-7.2</v>
      </c>
      <c r="Z40">
        <v>1.93</v>
      </c>
      <c r="AA40">
        <v>-53</v>
      </c>
      <c r="AB40">
        <v>-85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2.9</v>
      </c>
      <c r="M41" s="75">
        <v>0</v>
      </c>
      <c r="N41" s="74">
        <v>0</v>
      </c>
      <c r="O41" s="47">
        <v>-44</v>
      </c>
      <c r="P41" s="47">
        <v>-35</v>
      </c>
      <c r="Q41" s="47">
        <v>-53</v>
      </c>
      <c r="R41" s="47">
        <v>0</v>
      </c>
      <c r="S41" s="75">
        <v>0</v>
      </c>
      <c r="U41" s="74">
        <v>-140</v>
      </c>
      <c r="V41" s="75">
        <v>2.9</v>
      </c>
      <c r="W41">
        <v>0</v>
      </c>
      <c r="X41">
        <v>-44</v>
      </c>
      <c r="Y41">
        <v>-8</v>
      </c>
      <c r="Z41">
        <v>2.9</v>
      </c>
      <c r="AA41">
        <v>-53</v>
      </c>
      <c r="AB41">
        <v>-35</v>
      </c>
    </row>
    <row r="42" spans="7:28">
      <c r="G42" t="s">
        <v>84</v>
      </c>
      <c r="H42" s="74">
        <v>18.350000000000001</v>
      </c>
      <c r="I42" s="47">
        <v>0</v>
      </c>
      <c r="J42" s="47">
        <v>0</v>
      </c>
      <c r="K42" s="47">
        <v>0</v>
      </c>
      <c r="L42" s="47">
        <v>2.9</v>
      </c>
      <c r="M42" s="75">
        <v>0</v>
      </c>
      <c r="N42" s="74">
        <v>0</v>
      </c>
      <c r="O42" s="47">
        <v>-28</v>
      </c>
      <c r="P42" s="47">
        <v>0</v>
      </c>
      <c r="Q42" s="47">
        <v>-53</v>
      </c>
      <c r="R42" s="47">
        <v>0</v>
      </c>
      <c r="S42" s="75">
        <v>0</v>
      </c>
      <c r="U42" s="74">
        <v>-89</v>
      </c>
      <c r="V42" s="75">
        <v>21.25</v>
      </c>
      <c r="W42">
        <v>18.350000000000001</v>
      </c>
      <c r="X42">
        <v>-28</v>
      </c>
      <c r="Y42">
        <v>-8</v>
      </c>
      <c r="Z42">
        <v>2.9</v>
      </c>
      <c r="AA42">
        <v>-53</v>
      </c>
      <c r="AB42">
        <v>0</v>
      </c>
    </row>
    <row r="43" spans="7:28">
      <c r="G43" t="s">
        <v>85</v>
      </c>
      <c r="H43" s="74">
        <v>0</v>
      </c>
      <c r="I43" s="47">
        <v>0</v>
      </c>
      <c r="J43" s="47">
        <v>9.66</v>
      </c>
      <c r="K43" s="47">
        <v>0</v>
      </c>
      <c r="L43" s="47">
        <v>1.93</v>
      </c>
      <c r="M43" s="75">
        <v>0</v>
      </c>
      <c r="N43" s="74">
        <v>-26</v>
      </c>
      <c r="O43" s="47">
        <v>-32</v>
      </c>
      <c r="P43" s="47">
        <v>0</v>
      </c>
      <c r="Q43" s="47">
        <v>-52</v>
      </c>
      <c r="R43" s="47">
        <v>0</v>
      </c>
      <c r="S43" s="75">
        <v>0</v>
      </c>
      <c r="U43" s="74">
        <v>-118</v>
      </c>
      <c r="V43" s="75">
        <v>11.59</v>
      </c>
      <c r="W43">
        <v>-26</v>
      </c>
      <c r="X43">
        <v>-32</v>
      </c>
      <c r="Y43">
        <v>-8</v>
      </c>
      <c r="Z43">
        <v>1.93</v>
      </c>
      <c r="AA43">
        <v>-52</v>
      </c>
      <c r="AB43">
        <v>9.66</v>
      </c>
    </row>
    <row r="44" spans="7:28">
      <c r="G44" t="s">
        <v>86</v>
      </c>
      <c r="H44" s="74">
        <v>0</v>
      </c>
      <c r="I44" s="47">
        <v>0</v>
      </c>
      <c r="J44" s="47">
        <v>24.14</v>
      </c>
      <c r="K44" s="47">
        <v>0</v>
      </c>
      <c r="L44" s="47">
        <v>2.9</v>
      </c>
      <c r="M44" s="75">
        <v>0</v>
      </c>
      <c r="N44" s="74">
        <v>-5</v>
      </c>
      <c r="O44" s="47">
        <v>-21</v>
      </c>
      <c r="P44" s="47">
        <v>0</v>
      </c>
      <c r="Q44" s="47">
        <v>-53</v>
      </c>
      <c r="R44" s="47">
        <v>0</v>
      </c>
      <c r="S44" s="75">
        <v>0</v>
      </c>
      <c r="U44" s="74">
        <v>-87</v>
      </c>
      <c r="V44" s="75">
        <v>27.04</v>
      </c>
      <c r="W44">
        <v>-5</v>
      </c>
      <c r="X44">
        <v>-21</v>
      </c>
      <c r="Y44">
        <v>-8</v>
      </c>
      <c r="Z44">
        <v>2.9</v>
      </c>
      <c r="AA44">
        <v>-53</v>
      </c>
      <c r="AB44">
        <v>24.14</v>
      </c>
    </row>
    <row r="45" spans="7:28">
      <c r="G45" t="s">
        <v>87</v>
      </c>
      <c r="H45" s="74">
        <v>13.52</v>
      </c>
      <c r="I45" s="47">
        <v>0</v>
      </c>
      <c r="J45" s="47">
        <v>62.77</v>
      </c>
      <c r="K45" s="47">
        <v>0</v>
      </c>
      <c r="L45" s="47">
        <v>2.9</v>
      </c>
      <c r="M45" s="75">
        <v>0</v>
      </c>
      <c r="N45" s="74">
        <v>0</v>
      </c>
      <c r="O45" s="47">
        <v>-129</v>
      </c>
      <c r="P45" s="47">
        <v>0</v>
      </c>
      <c r="Q45" s="47">
        <v>-52</v>
      </c>
      <c r="R45" s="47">
        <v>0</v>
      </c>
      <c r="S45" s="75">
        <v>0</v>
      </c>
      <c r="U45" s="74">
        <v>-189</v>
      </c>
      <c r="V45" s="75">
        <v>79.19</v>
      </c>
      <c r="W45">
        <v>13.52</v>
      </c>
      <c r="X45">
        <v>-129</v>
      </c>
      <c r="Y45">
        <v>-8</v>
      </c>
      <c r="Z45">
        <v>2.9</v>
      </c>
      <c r="AA45">
        <v>-52</v>
      </c>
      <c r="AB45">
        <v>62.77</v>
      </c>
    </row>
    <row r="46" spans="7:28">
      <c r="G46" t="s">
        <v>88</v>
      </c>
      <c r="H46" s="74">
        <v>34.770000000000003</v>
      </c>
      <c r="I46" s="47">
        <v>0</v>
      </c>
      <c r="J46" s="47">
        <v>71.459999999999994</v>
      </c>
      <c r="K46" s="47">
        <v>0</v>
      </c>
      <c r="L46" s="47">
        <v>3.86</v>
      </c>
      <c r="M46" s="75">
        <v>0</v>
      </c>
      <c r="N46" s="74">
        <v>0</v>
      </c>
      <c r="O46" s="47">
        <v>-122</v>
      </c>
      <c r="P46" s="47">
        <v>0</v>
      </c>
      <c r="Q46" s="47">
        <v>-52</v>
      </c>
      <c r="R46" s="47">
        <v>0</v>
      </c>
      <c r="S46" s="75">
        <v>0</v>
      </c>
      <c r="U46" s="74">
        <v>-182</v>
      </c>
      <c r="V46" s="75">
        <v>110.09</v>
      </c>
      <c r="W46">
        <v>34.770000000000003</v>
      </c>
      <c r="X46">
        <v>-122</v>
      </c>
      <c r="Y46">
        <v>-8</v>
      </c>
      <c r="Z46">
        <v>3.86</v>
      </c>
      <c r="AA46">
        <v>-52</v>
      </c>
      <c r="AB46">
        <v>71.459999999999994</v>
      </c>
    </row>
    <row r="47" spans="7:28">
      <c r="G47" t="s">
        <v>89</v>
      </c>
      <c r="H47" s="74">
        <v>36.700000000000003</v>
      </c>
      <c r="I47" s="47">
        <v>0</v>
      </c>
      <c r="J47" s="47">
        <v>88.84</v>
      </c>
      <c r="K47" s="47">
        <v>0</v>
      </c>
      <c r="L47" s="47">
        <v>1.93</v>
      </c>
      <c r="M47" s="75">
        <v>0</v>
      </c>
      <c r="N47" s="74">
        <v>0</v>
      </c>
      <c r="O47" s="47">
        <v>-122</v>
      </c>
      <c r="P47" s="47">
        <v>0</v>
      </c>
      <c r="Q47" s="47">
        <v>-52</v>
      </c>
      <c r="R47" s="47">
        <v>0</v>
      </c>
      <c r="S47" s="75">
        <v>0</v>
      </c>
      <c r="U47" s="74">
        <v>-182</v>
      </c>
      <c r="V47" s="75">
        <v>127.47</v>
      </c>
      <c r="W47">
        <v>36.700000000000003</v>
      </c>
      <c r="X47">
        <v>-122</v>
      </c>
      <c r="Y47">
        <v>-8</v>
      </c>
      <c r="Z47">
        <v>1.93</v>
      </c>
      <c r="AA47">
        <v>-52</v>
      </c>
      <c r="AB47">
        <v>88.84</v>
      </c>
    </row>
    <row r="48" spans="7:28">
      <c r="G48" t="s">
        <v>90</v>
      </c>
      <c r="H48" s="74">
        <v>47.32</v>
      </c>
      <c r="I48" s="47">
        <v>0</v>
      </c>
      <c r="J48" s="47">
        <v>104.3</v>
      </c>
      <c r="K48" s="47">
        <v>0</v>
      </c>
      <c r="L48" s="47">
        <v>1.93</v>
      </c>
      <c r="M48" s="75">
        <v>0</v>
      </c>
      <c r="N48" s="74">
        <v>0</v>
      </c>
      <c r="O48" s="47">
        <v>-108</v>
      </c>
      <c r="P48" s="47">
        <v>0</v>
      </c>
      <c r="Q48" s="47">
        <v>-52</v>
      </c>
      <c r="R48" s="47">
        <v>0</v>
      </c>
      <c r="S48" s="75">
        <v>0</v>
      </c>
      <c r="U48" s="74">
        <v>-168</v>
      </c>
      <c r="V48" s="75">
        <v>153.55000000000001</v>
      </c>
      <c r="W48">
        <v>47.32</v>
      </c>
      <c r="X48">
        <v>-108</v>
      </c>
      <c r="Y48">
        <v>-8</v>
      </c>
      <c r="Z48">
        <v>1.93</v>
      </c>
      <c r="AA48">
        <v>-52</v>
      </c>
      <c r="AB48">
        <v>104.3</v>
      </c>
    </row>
    <row r="49" spans="7:28">
      <c r="G49" t="s">
        <v>91</v>
      </c>
      <c r="H49" s="74">
        <v>101.4</v>
      </c>
      <c r="I49" s="47">
        <v>0</v>
      </c>
      <c r="J49" s="47">
        <v>73.39</v>
      </c>
      <c r="K49" s="47">
        <v>0</v>
      </c>
      <c r="L49" s="47">
        <v>2.9</v>
      </c>
      <c r="M49" s="75">
        <v>0</v>
      </c>
      <c r="N49" s="74">
        <v>0</v>
      </c>
      <c r="O49" s="47">
        <v>-93</v>
      </c>
      <c r="P49" s="47">
        <v>0</v>
      </c>
      <c r="Q49" s="47">
        <v>-52</v>
      </c>
      <c r="R49" s="47">
        <v>0</v>
      </c>
      <c r="S49" s="75">
        <v>0</v>
      </c>
      <c r="U49" s="74">
        <v>-153</v>
      </c>
      <c r="V49" s="75">
        <v>177.69</v>
      </c>
      <c r="W49">
        <v>101.4</v>
      </c>
      <c r="X49">
        <v>-93</v>
      </c>
      <c r="Y49">
        <v>-8</v>
      </c>
      <c r="Z49">
        <v>2.9</v>
      </c>
      <c r="AA49">
        <v>-52</v>
      </c>
      <c r="AB49">
        <v>73.39</v>
      </c>
    </row>
    <row r="50" spans="7:28">
      <c r="G50" t="s">
        <v>92</v>
      </c>
      <c r="H50" s="74">
        <v>112.98</v>
      </c>
      <c r="I50" s="47">
        <v>0</v>
      </c>
      <c r="J50" s="47">
        <v>83.05</v>
      </c>
      <c r="K50" s="47">
        <v>0</v>
      </c>
      <c r="L50" s="47">
        <v>2.9</v>
      </c>
      <c r="M50" s="75">
        <v>0</v>
      </c>
      <c r="N50" s="74">
        <v>0</v>
      </c>
      <c r="O50" s="47">
        <v>-78</v>
      </c>
      <c r="P50" s="47">
        <v>0</v>
      </c>
      <c r="Q50" s="47">
        <v>-52</v>
      </c>
      <c r="R50" s="47">
        <v>0</v>
      </c>
      <c r="S50" s="75">
        <v>0</v>
      </c>
      <c r="U50" s="74">
        <v>-138</v>
      </c>
      <c r="V50" s="75">
        <v>198.93</v>
      </c>
      <c r="W50">
        <v>112.98</v>
      </c>
      <c r="X50">
        <v>-78</v>
      </c>
      <c r="Y50">
        <v>-8</v>
      </c>
      <c r="Z50">
        <v>2.9</v>
      </c>
      <c r="AA50">
        <v>-52</v>
      </c>
      <c r="AB50">
        <v>83.05</v>
      </c>
    </row>
    <row r="51" spans="7:28">
      <c r="G51" t="s">
        <v>93</v>
      </c>
      <c r="H51" s="74">
        <v>111.06</v>
      </c>
      <c r="I51" s="47">
        <v>0</v>
      </c>
      <c r="J51" s="47">
        <v>56.01</v>
      </c>
      <c r="K51" s="47">
        <v>0</v>
      </c>
      <c r="L51" s="47">
        <v>2.41</v>
      </c>
      <c r="M51" s="75">
        <v>0</v>
      </c>
      <c r="N51" s="74">
        <v>0</v>
      </c>
      <c r="O51" s="47">
        <v>-74</v>
      </c>
      <c r="P51" s="47">
        <v>0</v>
      </c>
      <c r="Q51" s="47">
        <v>-52</v>
      </c>
      <c r="R51" s="47">
        <v>0</v>
      </c>
      <c r="S51" s="75">
        <v>0</v>
      </c>
      <c r="U51" s="74">
        <v>-134</v>
      </c>
      <c r="V51" s="75">
        <v>169.48</v>
      </c>
      <c r="W51">
        <v>111.06</v>
      </c>
      <c r="X51">
        <v>-74</v>
      </c>
      <c r="Y51">
        <v>-8</v>
      </c>
      <c r="Z51">
        <v>2.41</v>
      </c>
      <c r="AA51">
        <v>-52</v>
      </c>
      <c r="AB51">
        <v>56.01</v>
      </c>
    </row>
    <row r="52" spans="7:28">
      <c r="G52" t="s">
        <v>94</v>
      </c>
      <c r="H52" s="74">
        <v>112.03</v>
      </c>
      <c r="I52" s="47">
        <v>0</v>
      </c>
      <c r="J52" s="47">
        <v>68.56</v>
      </c>
      <c r="K52" s="47">
        <v>0</v>
      </c>
      <c r="L52" s="47">
        <v>2.41</v>
      </c>
      <c r="M52" s="75">
        <v>0</v>
      </c>
      <c r="N52" s="74">
        <v>0</v>
      </c>
      <c r="O52" s="47">
        <v>-62</v>
      </c>
      <c r="P52" s="47">
        <v>0</v>
      </c>
      <c r="Q52" s="47">
        <v>-52</v>
      </c>
      <c r="R52" s="47">
        <v>0</v>
      </c>
      <c r="S52" s="75">
        <v>0</v>
      </c>
      <c r="U52" s="74">
        <v>-122</v>
      </c>
      <c r="V52" s="75">
        <v>183</v>
      </c>
      <c r="W52">
        <v>112.03</v>
      </c>
      <c r="X52">
        <v>-62</v>
      </c>
      <c r="Y52">
        <v>-8</v>
      </c>
      <c r="Z52">
        <v>2.41</v>
      </c>
      <c r="AA52">
        <v>-52</v>
      </c>
      <c r="AB52">
        <v>68.56</v>
      </c>
    </row>
    <row r="53" spans="7:28">
      <c r="G53" t="s">
        <v>95</v>
      </c>
      <c r="H53" s="74">
        <v>49.25</v>
      </c>
      <c r="I53" s="47">
        <v>0</v>
      </c>
      <c r="J53" s="47">
        <v>105.26</v>
      </c>
      <c r="K53" s="47">
        <v>0</v>
      </c>
      <c r="L53" s="47">
        <v>1.93</v>
      </c>
      <c r="M53" s="75">
        <v>0</v>
      </c>
      <c r="N53" s="74">
        <v>0</v>
      </c>
      <c r="O53" s="47">
        <v>-48</v>
      </c>
      <c r="P53" s="47">
        <v>0</v>
      </c>
      <c r="Q53" s="47">
        <v>-52</v>
      </c>
      <c r="R53" s="47">
        <v>0</v>
      </c>
      <c r="S53" s="75">
        <v>0</v>
      </c>
      <c r="U53" s="74">
        <v>-108</v>
      </c>
      <c r="V53" s="75">
        <v>156.44</v>
      </c>
      <c r="W53">
        <v>49.25</v>
      </c>
      <c r="X53">
        <v>-48</v>
      </c>
      <c r="Y53">
        <v>-8</v>
      </c>
      <c r="Z53">
        <v>1.93</v>
      </c>
      <c r="AA53">
        <v>-52</v>
      </c>
      <c r="AB53">
        <v>105.26</v>
      </c>
    </row>
    <row r="54" spans="7:28">
      <c r="G54" t="s">
        <v>96</v>
      </c>
      <c r="H54" s="74">
        <v>40.56</v>
      </c>
      <c r="I54" s="47">
        <v>0</v>
      </c>
      <c r="J54" s="47">
        <v>97.53</v>
      </c>
      <c r="K54" s="47">
        <v>0</v>
      </c>
      <c r="L54" s="47">
        <v>1.45</v>
      </c>
      <c r="M54" s="75">
        <v>0</v>
      </c>
      <c r="N54" s="74">
        <v>0</v>
      </c>
      <c r="O54" s="47">
        <v>-45</v>
      </c>
      <c r="P54" s="47">
        <v>0</v>
      </c>
      <c r="Q54" s="47">
        <v>-52</v>
      </c>
      <c r="R54" s="47">
        <v>0</v>
      </c>
      <c r="S54" s="75">
        <v>0</v>
      </c>
      <c r="U54" s="74">
        <v>-105</v>
      </c>
      <c r="V54" s="75">
        <v>139.54</v>
      </c>
      <c r="W54">
        <v>40.56</v>
      </c>
      <c r="X54">
        <v>-45</v>
      </c>
      <c r="Y54">
        <v>-8</v>
      </c>
      <c r="Z54">
        <v>1.45</v>
      </c>
      <c r="AA54">
        <v>-52</v>
      </c>
      <c r="AB54">
        <v>97.53</v>
      </c>
    </row>
    <row r="55" spans="7:28">
      <c r="G55" t="s">
        <v>97</v>
      </c>
      <c r="H55" s="74">
        <v>41.53</v>
      </c>
      <c r="I55" s="47">
        <v>0</v>
      </c>
      <c r="J55" s="47">
        <v>46.34</v>
      </c>
      <c r="K55" s="47">
        <v>0</v>
      </c>
      <c r="L55" s="47">
        <v>0.97</v>
      </c>
      <c r="M55" s="75">
        <v>0</v>
      </c>
      <c r="N55" s="74">
        <v>0</v>
      </c>
      <c r="O55" s="47">
        <v>-40</v>
      </c>
      <c r="P55" s="47">
        <v>0</v>
      </c>
      <c r="Q55" s="47">
        <v>-51</v>
      </c>
      <c r="R55" s="47">
        <v>0</v>
      </c>
      <c r="S55" s="75">
        <v>0</v>
      </c>
      <c r="U55" s="74">
        <v>-99</v>
      </c>
      <c r="V55" s="75">
        <v>88.84</v>
      </c>
      <c r="W55">
        <v>41.53</v>
      </c>
      <c r="X55">
        <v>-40</v>
      </c>
      <c r="Y55">
        <v>-8</v>
      </c>
      <c r="Z55">
        <v>0.97</v>
      </c>
      <c r="AA55">
        <v>-51</v>
      </c>
      <c r="AB55">
        <v>46.34</v>
      </c>
    </row>
    <row r="56" spans="7:28">
      <c r="G56" t="s">
        <v>98</v>
      </c>
      <c r="H56" s="74">
        <v>46.35</v>
      </c>
      <c r="I56" s="47">
        <v>0</v>
      </c>
      <c r="J56" s="47">
        <v>36.700000000000003</v>
      </c>
      <c r="K56" s="47">
        <v>0</v>
      </c>
      <c r="L56" s="47">
        <v>0.48</v>
      </c>
      <c r="M56" s="75">
        <v>0</v>
      </c>
      <c r="N56" s="74">
        <v>0</v>
      </c>
      <c r="O56" s="47">
        <v>-30</v>
      </c>
      <c r="P56" s="47">
        <v>0</v>
      </c>
      <c r="Q56" s="47">
        <v>-52</v>
      </c>
      <c r="R56" s="47">
        <v>0</v>
      </c>
      <c r="S56" s="75">
        <v>0</v>
      </c>
      <c r="U56" s="74">
        <v>-90</v>
      </c>
      <c r="V56" s="75">
        <v>83.53</v>
      </c>
      <c r="W56">
        <v>46.35</v>
      </c>
      <c r="X56">
        <v>-30</v>
      </c>
      <c r="Y56">
        <v>-8</v>
      </c>
      <c r="Z56">
        <v>0.48</v>
      </c>
      <c r="AA56">
        <v>-52</v>
      </c>
      <c r="AB56">
        <v>36.700000000000003</v>
      </c>
    </row>
    <row r="57" spans="7:28">
      <c r="G57" t="s">
        <v>99</v>
      </c>
      <c r="H57" s="74">
        <v>86.91</v>
      </c>
      <c r="I57" s="47">
        <v>0</v>
      </c>
      <c r="J57" s="47">
        <v>47.32</v>
      </c>
      <c r="K57" s="47">
        <v>0</v>
      </c>
      <c r="L57" s="47">
        <v>1.93</v>
      </c>
      <c r="M57" s="75">
        <v>0</v>
      </c>
      <c r="N57" s="74">
        <v>0</v>
      </c>
      <c r="O57" s="47">
        <v>-15</v>
      </c>
      <c r="P57" s="47">
        <v>0</v>
      </c>
      <c r="Q57" s="47">
        <v>-52</v>
      </c>
      <c r="R57" s="47">
        <v>0</v>
      </c>
      <c r="S57" s="75">
        <v>0</v>
      </c>
      <c r="U57" s="74">
        <v>-67.930000000000007</v>
      </c>
      <c r="V57" s="75">
        <v>136.16</v>
      </c>
      <c r="W57">
        <v>86.91</v>
      </c>
      <c r="X57">
        <v>-15</v>
      </c>
      <c r="Y57">
        <v>-0.93</v>
      </c>
      <c r="Z57">
        <v>1.93</v>
      </c>
      <c r="AA57">
        <v>-52</v>
      </c>
      <c r="AB57">
        <v>47.32</v>
      </c>
    </row>
    <row r="58" spans="7:28">
      <c r="G58" t="s">
        <v>100</v>
      </c>
      <c r="H58" s="74">
        <v>117.81</v>
      </c>
      <c r="I58" s="47">
        <v>0</v>
      </c>
      <c r="J58" s="47">
        <v>58.91</v>
      </c>
      <c r="K58" s="47">
        <v>0</v>
      </c>
      <c r="L58" s="47">
        <v>1.93</v>
      </c>
      <c r="M58" s="75">
        <v>0</v>
      </c>
      <c r="N58" s="74">
        <v>0</v>
      </c>
      <c r="O58" s="47">
        <v>-10</v>
      </c>
      <c r="P58" s="47">
        <v>0</v>
      </c>
      <c r="Q58" s="47">
        <v>-52</v>
      </c>
      <c r="R58" s="47">
        <v>0</v>
      </c>
      <c r="S58" s="75">
        <v>0</v>
      </c>
      <c r="U58" s="74">
        <v>-70</v>
      </c>
      <c r="V58" s="75">
        <v>178.65</v>
      </c>
      <c r="W58">
        <v>117.81</v>
      </c>
      <c r="X58">
        <v>-10</v>
      </c>
      <c r="Y58">
        <v>-8</v>
      </c>
      <c r="Z58">
        <v>1.93</v>
      </c>
      <c r="AA58">
        <v>-52</v>
      </c>
      <c r="AB58">
        <v>58.91</v>
      </c>
    </row>
    <row r="59" spans="7:28">
      <c r="G59" t="s">
        <v>101</v>
      </c>
      <c r="H59" s="74">
        <v>112.03</v>
      </c>
      <c r="I59" s="47">
        <v>0</v>
      </c>
      <c r="J59" s="47">
        <v>66.63</v>
      </c>
      <c r="K59" s="47">
        <v>0</v>
      </c>
      <c r="L59" s="47">
        <v>1.93</v>
      </c>
      <c r="M59" s="75">
        <v>0</v>
      </c>
      <c r="N59" s="74">
        <v>0</v>
      </c>
      <c r="O59" s="47">
        <v>-17</v>
      </c>
      <c r="P59" s="47">
        <v>0</v>
      </c>
      <c r="Q59" s="47">
        <v>-52</v>
      </c>
      <c r="R59" s="47">
        <v>0</v>
      </c>
      <c r="S59" s="75">
        <v>0</v>
      </c>
      <c r="U59" s="74">
        <v>-77</v>
      </c>
      <c r="V59" s="75">
        <v>180.59</v>
      </c>
      <c r="W59">
        <v>112.03</v>
      </c>
      <c r="X59">
        <v>-17</v>
      </c>
      <c r="Y59">
        <v>-8</v>
      </c>
      <c r="Z59">
        <v>1.93</v>
      </c>
      <c r="AA59">
        <v>-52</v>
      </c>
      <c r="AB59">
        <v>66.63</v>
      </c>
    </row>
    <row r="60" spans="7:28">
      <c r="G60" t="s">
        <v>102</v>
      </c>
      <c r="H60" s="74">
        <v>111.05</v>
      </c>
      <c r="I60" s="47">
        <v>0</v>
      </c>
      <c r="J60" s="47">
        <v>58.91</v>
      </c>
      <c r="K60" s="47">
        <v>0</v>
      </c>
      <c r="L60" s="47">
        <v>1.93</v>
      </c>
      <c r="M60" s="75">
        <v>0</v>
      </c>
      <c r="N60" s="74">
        <v>0</v>
      </c>
      <c r="O60" s="47">
        <v>-11</v>
      </c>
      <c r="P60" s="47">
        <v>0</v>
      </c>
      <c r="Q60" s="47">
        <v>-51</v>
      </c>
      <c r="R60" s="47">
        <v>0</v>
      </c>
      <c r="S60" s="75">
        <v>0</v>
      </c>
      <c r="U60" s="74">
        <v>-70</v>
      </c>
      <c r="V60" s="75">
        <v>171.89</v>
      </c>
      <c r="W60">
        <v>111.05</v>
      </c>
      <c r="X60">
        <v>-11</v>
      </c>
      <c r="Y60">
        <v>-8</v>
      </c>
      <c r="Z60">
        <v>1.93</v>
      </c>
      <c r="AA60">
        <v>-51</v>
      </c>
      <c r="AB60">
        <v>58.91</v>
      </c>
    </row>
    <row r="61" spans="7:28">
      <c r="G61" t="s">
        <v>103</v>
      </c>
      <c r="H61" s="74">
        <v>145.83000000000001</v>
      </c>
      <c r="I61" s="47">
        <v>0</v>
      </c>
      <c r="J61" s="47">
        <v>61.8</v>
      </c>
      <c r="K61" s="47">
        <v>0</v>
      </c>
      <c r="L61" s="47">
        <v>1.93</v>
      </c>
      <c r="M61" s="75">
        <v>0</v>
      </c>
      <c r="N61" s="74">
        <v>0</v>
      </c>
      <c r="O61" s="47">
        <v>-10</v>
      </c>
      <c r="P61" s="47">
        <v>0</v>
      </c>
      <c r="Q61" s="47">
        <v>-51</v>
      </c>
      <c r="R61" s="47">
        <v>0</v>
      </c>
      <c r="S61" s="75">
        <v>0</v>
      </c>
      <c r="U61" s="74">
        <v>-69</v>
      </c>
      <c r="V61" s="75">
        <v>209.56</v>
      </c>
      <c r="W61">
        <v>145.83000000000001</v>
      </c>
      <c r="X61">
        <v>-10</v>
      </c>
      <c r="Y61">
        <v>-8</v>
      </c>
      <c r="Z61">
        <v>1.93</v>
      </c>
      <c r="AA61">
        <v>-51</v>
      </c>
      <c r="AB61">
        <v>61.8</v>
      </c>
    </row>
    <row r="62" spans="7:28">
      <c r="G62" t="s">
        <v>104</v>
      </c>
      <c r="H62" s="74">
        <v>128.44</v>
      </c>
      <c r="I62" s="47">
        <v>0</v>
      </c>
      <c r="J62" s="47">
        <v>63.74</v>
      </c>
      <c r="K62" s="47">
        <v>0</v>
      </c>
      <c r="L62" s="47">
        <v>1.93</v>
      </c>
      <c r="M62" s="75">
        <v>0</v>
      </c>
      <c r="N62" s="74">
        <v>0</v>
      </c>
      <c r="O62" s="47">
        <v>-10</v>
      </c>
      <c r="P62" s="47">
        <v>0</v>
      </c>
      <c r="Q62" s="47">
        <v>-52</v>
      </c>
      <c r="R62" s="47">
        <v>0</v>
      </c>
      <c r="S62" s="75">
        <v>0</v>
      </c>
      <c r="U62" s="74">
        <v>-70</v>
      </c>
      <c r="V62" s="75">
        <v>194.11</v>
      </c>
      <c r="W62">
        <v>128.44</v>
      </c>
      <c r="X62">
        <v>-10</v>
      </c>
      <c r="Y62">
        <v>-8</v>
      </c>
      <c r="Z62">
        <v>1.93</v>
      </c>
      <c r="AA62">
        <v>-52</v>
      </c>
      <c r="AB62">
        <v>63.74</v>
      </c>
    </row>
    <row r="63" spans="7:28">
      <c r="G63" t="s">
        <v>105</v>
      </c>
      <c r="H63" s="74">
        <v>74.36</v>
      </c>
      <c r="I63" s="47">
        <v>0</v>
      </c>
      <c r="J63" s="47">
        <v>63.74</v>
      </c>
      <c r="K63" s="47">
        <v>0</v>
      </c>
      <c r="L63" s="47">
        <v>1.93</v>
      </c>
      <c r="M63" s="75">
        <v>0</v>
      </c>
      <c r="N63" s="74">
        <v>0</v>
      </c>
      <c r="O63" s="47">
        <v>0</v>
      </c>
      <c r="P63" s="47">
        <v>0</v>
      </c>
      <c r="Q63" s="47">
        <v>-52</v>
      </c>
      <c r="R63" s="47">
        <v>0</v>
      </c>
      <c r="S63" s="75">
        <v>0</v>
      </c>
      <c r="U63" s="74">
        <v>-60</v>
      </c>
      <c r="V63" s="75">
        <v>140.03</v>
      </c>
      <c r="W63">
        <v>74.36</v>
      </c>
      <c r="X63">
        <v>0</v>
      </c>
      <c r="Y63">
        <v>-8</v>
      </c>
      <c r="Z63">
        <v>1.93</v>
      </c>
      <c r="AA63">
        <v>-52</v>
      </c>
      <c r="AB63">
        <v>63.74</v>
      </c>
    </row>
    <row r="64" spans="7:28">
      <c r="G64" t="s">
        <v>106</v>
      </c>
      <c r="H64" s="74">
        <v>68.56</v>
      </c>
      <c r="I64" s="47">
        <v>9.66</v>
      </c>
      <c r="J64" s="47">
        <v>62.77</v>
      </c>
      <c r="K64" s="47">
        <v>0</v>
      </c>
      <c r="L64" s="47">
        <v>1.93</v>
      </c>
      <c r="M64" s="75">
        <v>0</v>
      </c>
      <c r="N64" s="74">
        <v>0</v>
      </c>
      <c r="O64" s="47">
        <v>0</v>
      </c>
      <c r="P64" s="47">
        <v>0</v>
      </c>
      <c r="Q64" s="47">
        <v>-52</v>
      </c>
      <c r="R64" s="47">
        <v>0</v>
      </c>
      <c r="S64" s="75">
        <v>0</v>
      </c>
      <c r="U64" s="74">
        <v>-60</v>
      </c>
      <c r="V64" s="75">
        <v>142.91999999999999</v>
      </c>
      <c r="W64">
        <v>68.56</v>
      </c>
      <c r="X64">
        <v>9.66</v>
      </c>
      <c r="Y64">
        <v>-8</v>
      </c>
      <c r="Z64">
        <v>1.93</v>
      </c>
      <c r="AA64">
        <v>-52</v>
      </c>
      <c r="AB64">
        <v>62.77</v>
      </c>
    </row>
    <row r="65" spans="7:28">
      <c r="G65" t="s">
        <v>107</v>
      </c>
      <c r="H65" s="74">
        <v>120.71</v>
      </c>
      <c r="I65" s="47">
        <v>14.49</v>
      </c>
      <c r="J65" s="47">
        <v>57.94</v>
      </c>
      <c r="K65" s="47">
        <v>0</v>
      </c>
      <c r="L65" s="47">
        <v>0.97</v>
      </c>
      <c r="M65" s="75">
        <v>0</v>
      </c>
      <c r="N65" s="74">
        <v>0</v>
      </c>
      <c r="O65" s="47">
        <v>0</v>
      </c>
      <c r="P65" s="47">
        <v>0</v>
      </c>
      <c r="Q65" s="47">
        <v>-52</v>
      </c>
      <c r="R65" s="47">
        <v>0</v>
      </c>
      <c r="S65" s="75">
        <v>0</v>
      </c>
      <c r="U65" s="74">
        <v>-60</v>
      </c>
      <c r="V65" s="75">
        <v>194.11</v>
      </c>
      <c r="W65">
        <v>120.71</v>
      </c>
      <c r="X65">
        <v>14.49</v>
      </c>
      <c r="Y65">
        <v>-8</v>
      </c>
      <c r="Z65">
        <v>0.97</v>
      </c>
      <c r="AA65">
        <v>-52</v>
      </c>
      <c r="AB65">
        <v>57.94</v>
      </c>
    </row>
    <row r="66" spans="7:28">
      <c r="G66" t="s">
        <v>108</v>
      </c>
      <c r="H66" s="74">
        <v>105.25</v>
      </c>
      <c r="I66" s="47">
        <v>20.28</v>
      </c>
      <c r="J66" s="47">
        <v>63.74</v>
      </c>
      <c r="K66" s="47">
        <v>0</v>
      </c>
      <c r="L66" s="47">
        <v>0.97</v>
      </c>
      <c r="M66" s="75">
        <v>0</v>
      </c>
      <c r="N66" s="74">
        <v>0</v>
      </c>
      <c r="O66" s="47">
        <v>0</v>
      </c>
      <c r="P66" s="47">
        <v>0</v>
      </c>
      <c r="Q66" s="47">
        <v>-52</v>
      </c>
      <c r="R66" s="47">
        <v>0</v>
      </c>
      <c r="S66" s="75">
        <v>0</v>
      </c>
      <c r="U66" s="74">
        <v>-60</v>
      </c>
      <c r="V66" s="75">
        <v>190.24</v>
      </c>
      <c r="W66">
        <v>105.25</v>
      </c>
      <c r="X66">
        <v>20.28</v>
      </c>
      <c r="Y66">
        <v>-8</v>
      </c>
      <c r="Z66">
        <v>0.97</v>
      </c>
      <c r="AA66">
        <v>-52</v>
      </c>
      <c r="AB66">
        <v>63.74</v>
      </c>
    </row>
    <row r="67" spans="7:28">
      <c r="G67" t="s">
        <v>109</v>
      </c>
      <c r="H67" s="74">
        <v>62.77</v>
      </c>
      <c r="I67" s="47">
        <v>29.94</v>
      </c>
      <c r="J67" s="47">
        <v>57.94</v>
      </c>
      <c r="K67" s="47">
        <v>0</v>
      </c>
      <c r="L67" s="47">
        <v>1.93</v>
      </c>
      <c r="M67" s="75">
        <v>0</v>
      </c>
      <c r="N67" s="74">
        <v>0</v>
      </c>
      <c r="O67" s="47">
        <v>0</v>
      </c>
      <c r="P67" s="47">
        <v>0</v>
      </c>
      <c r="Q67" s="47">
        <v>-52</v>
      </c>
      <c r="R67" s="47">
        <v>0</v>
      </c>
      <c r="S67" s="75">
        <v>0</v>
      </c>
      <c r="U67" s="74">
        <v>-60</v>
      </c>
      <c r="V67" s="75">
        <v>152.58000000000001</v>
      </c>
      <c r="W67">
        <v>62.77</v>
      </c>
      <c r="X67">
        <v>29.94</v>
      </c>
      <c r="Y67">
        <v>-8</v>
      </c>
      <c r="Z67">
        <v>1.93</v>
      </c>
      <c r="AA67">
        <v>-52</v>
      </c>
      <c r="AB67">
        <v>57.94</v>
      </c>
    </row>
    <row r="68" spans="7:28">
      <c r="G68" t="s">
        <v>110</v>
      </c>
      <c r="H68" s="74">
        <v>43.46</v>
      </c>
      <c r="I68" s="47">
        <v>32.83</v>
      </c>
      <c r="J68" s="47">
        <v>69.53</v>
      </c>
      <c r="K68" s="47">
        <v>0</v>
      </c>
      <c r="L68" s="47">
        <v>2.9</v>
      </c>
      <c r="M68" s="75">
        <v>0</v>
      </c>
      <c r="N68" s="74">
        <v>0</v>
      </c>
      <c r="O68" s="47">
        <v>0</v>
      </c>
      <c r="P68" s="47">
        <v>0</v>
      </c>
      <c r="Q68" s="47">
        <v>-52</v>
      </c>
      <c r="R68" s="47">
        <v>0</v>
      </c>
      <c r="S68" s="75">
        <v>0</v>
      </c>
      <c r="U68" s="74">
        <v>-60</v>
      </c>
      <c r="V68" s="75">
        <v>148.72</v>
      </c>
      <c r="W68">
        <v>43.46</v>
      </c>
      <c r="X68">
        <v>32.83</v>
      </c>
      <c r="Y68">
        <v>-8</v>
      </c>
      <c r="Z68">
        <v>2.9</v>
      </c>
      <c r="AA68">
        <v>-52</v>
      </c>
      <c r="AB68">
        <v>69.53</v>
      </c>
    </row>
    <row r="69" spans="7:28">
      <c r="G69" t="s">
        <v>111</v>
      </c>
      <c r="H69" s="74">
        <v>0</v>
      </c>
      <c r="I69" s="47">
        <v>42.5</v>
      </c>
      <c r="J69" s="47">
        <v>19.309999999999999</v>
      </c>
      <c r="K69" s="47">
        <v>0</v>
      </c>
      <c r="L69" s="47">
        <v>3.86</v>
      </c>
      <c r="M69" s="75">
        <v>0</v>
      </c>
      <c r="N69" s="74">
        <v>0</v>
      </c>
      <c r="O69" s="47">
        <v>0</v>
      </c>
      <c r="P69" s="47">
        <v>0</v>
      </c>
      <c r="Q69" s="47">
        <v>-51</v>
      </c>
      <c r="R69" s="47">
        <v>0</v>
      </c>
      <c r="S69" s="75">
        <v>0</v>
      </c>
      <c r="U69" s="74">
        <v>-59</v>
      </c>
      <c r="V69" s="75">
        <v>65.67</v>
      </c>
      <c r="W69">
        <v>0</v>
      </c>
      <c r="X69">
        <v>42.5</v>
      </c>
      <c r="Y69">
        <v>-8</v>
      </c>
      <c r="Z69">
        <v>3.86</v>
      </c>
      <c r="AA69">
        <v>-51</v>
      </c>
      <c r="AB69">
        <v>19.309999999999999</v>
      </c>
    </row>
    <row r="70" spans="7:28">
      <c r="G70" t="s">
        <v>112</v>
      </c>
      <c r="H70" s="74">
        <v>0</v>
      </c>
      <c r="I70" s="47">
        <v>31.87</v>
      </c>
      <c r="J70" s="47">
        <v>16.420000000000002</v>
      </c>
      <c r="K70" s="47">
        <v>0</v>
      </c>
      <c r="L70" s="47">
        <v>5.79</v>
      </c>
      <c r="M70" s="75">
        <v>0</v>
      </c>
      <c r="N70" s="74">
        <v>0</v>
      </c>
      <c r="O70" s="47">
        <v>0</v>
      </c>
      <c r="P70" s="47">
        <v>0</v>
      </c>
      <c r="Q70" s="47">
        <v>-52</v>
      </c>
      <c r="R70" s="47">
        <v>0</v>
      </c>
      <c r="S70" s="75">
        <v>0</v>
      </c>
      <c r="U70" s="74">
        <v>-60</v>
      </c>
      <c r="V70" s="75">
        <v>54.08</v>
      </c>
      <c r="W70">
        <v>0</v>
      </c>
      <c r="X70">
        <v>31.87</v>
      </c>
      <c r="Y70">
        <v>-8</v>
      </c>
      <c r="Z70">
        <v>5.79</v>
      </c>
      <c r="AA70">
        <v>-52</v>
      </c>
      <c r="AB70">
        <v>16.420000000000002</v>
      </c>
    </row>
    <row r="71" spans="7:28">
      <c r="G71" t="s">
        <v>113</v>
      </c>
      <c r="H71" s="74">
        <v>12.55</v>
      </c>
      <c r="I71" s="47">
        <v>0</v>
      </c>
      <c r="J71" s="47">
        <v>38.630000000000003</v>
      </c>
      <c r="K71" s="47">
        <v>0</v>
      </c>
      <c r="L71" s="47">
        <v>6.76</v>
      </c>
      <c r="M71" s="75">
        <v>0</v>
      </c>
      <c r="N71" s="74">
        <v>0</v>
      </c>
      <c r="O71" s="47">
        <v>-7</v>
      </c>
      <c r="P71" s="47">
        <v>0</v>
      </c>
      <c r="Q71" s="47">
        <v>-50</v>
      </c>
      <c r="R71" s="47">
        <v>0</v>
      </c>
      <c r="S71" s="75">
        <v>0</v>
      </c>
      <c r="U71" s="74">
        <v>-65</v>
      </c>
      <c r="V71" s="75">
        <v>57.94</v>
      </c>
      <c r="W71">
        <v>12.55</v>
      </c>
      <c r="X71">
        <v>-7</v>
      </c>
      <c r="Y71">
        <v>-8</v>
      </c>
      <c r="Z71">
        <v>6.76</v>
      </c>
      <c r="AA71">
        <v>-50</v>
      </c>
      <c r="AB71">
        <v>38.630000000000003</v>
      </c>
    </row>
    <row r="72" spans="7:28">
      <c r="G72" t="s">
        <v>114</v>
      </c>
      <c r="H72" s="74">
        <v>4.83</v>
      </c>
      <c r="I72" s="47">
        <v>0</v>
      </c>
      <c r="J72" s="47">
        <v>35.729999999999997</v>
      </c>
      <c r="K72" s="47">
        <v>0</v>
      </c>
      <c r="L72" s="47">
        <v>6.76</v>
      </c>
      <c r="M72" s="75">
        <v>0</v>
      </c>
      <c r="N72" s="74">
        <v>0</v>
      </c>
      <c r="O72" s="47">
        <v>-13</v>
      </c>
      <c r="P72" s="47">
        <v>0</v>
      </c>
      <c r="Q72" s="47">
        <v>-50</v>
      </c>
      <c r="R72" s="47">
        <v>0</v>
      </c>
      <c r="S72" s="75">
        <v>0</v>
      </c>
      <c r="U72" s="74">
        <v>-71</v>
      </c>
      <c r="V72" s="75">
        <v>47.32</v>
      </c>
      <c r="W72">
        <v>4.83</v>
      </c>
      <c r="X72">
        <v>-13</v>
      </c>
      <c r="Y72">
        <v>-8</v>
      </c>
      <c r="Z72">
        <v>6.76</v>
      </c>
      <c r="AA72">
        <v>-50</v>
      </c>
      <c r="AB72">
        <v>35.729999999999997</v>
      </c>
    </row>
    <row r="73" spans="7:28">
      <c r="G73" t="s">
        <v>115</v>
      </c>
      <c r="H73" s="74">
        <v>18.350000000000001</v>
      </c>
      <c r="I73" s="47">
        <v>0</v>
      </c>
      <c r="J73" s="47">
        <v>25.11</v>
      </c>
      <c r="K73" s="47">
        <v>0</v>
      </c>
      <c r="L73" s="47">
        <v>6.76</v>
      </c>
      <c r="M73" s="75">
        <v>0</v>
      </c>
      <c r="N73" s="74">
        <v>0</v>
      </c>
      <c r="O73" s="47">
        <v>-23</v>
      </c>
      <c r="P73" s="47">
        <v>0</v>
      </c>
      <c r="Q73" s="47">
        <v>-50</v>
      </c>
      <c r="R73" s="47">
        <v>0</v>
      </c>
      <c r="S73" s="75">
        <v>0</v>
      </c>
      <c r="U73" s="74">
        <v>-81</v>
      </c>
      <c r="V73" s="75">
        <v>50.22</v>
      </c>
      <c r="W73">
        <v>18.350000000000001</v>
      </c>
      <c r="X73">
        <v>-23</v>
      </c>
      <c r="Y73">
        <v>-8</v>
      </c>
      <c r="Z73">
        <v>6.76</v>
      </c>
      <c r="AA73">
        <v>-50</v>
      </c>
      <c r="AB73">
        <v>25.11</v>
      </c>
    </row>
    <row r="74" spans="7:28">
      <c r="G74" t="s">
        <v>116</v>
      </c>
      <c r="H74" s="74">
        <v>8.69</v>
      </c>
      <c r="I74" s="47">
        <v>0</v>
      </c>
      <c r="J74" s="47">
        <v>0</v>
      </c>
      <c r="K74" s="47">
        <v>0</v>
      </c>
      <c r="L74" s="47">
        <v>6.76</v>
      </c>
      <c r="M74" s="75">
        <v>0</v>
      </c>
      <c r="N74" s="74">
        <v>0</v>
      </c>
      <c r="O74" s="47">
        <v>-8</v>
      </c>
      <c r="P74" s="47">
        <v>-25</v>
      </c>
      <c r="Q74" s="47">
        <v>-50</v>
      </c>
      <c r="R74" s="47">
        <v>0</v>
      </c>
      <c r="S74" s="75">
        <v>0</v>
      </c>
      <c r="U74" s="74">
        <v>-83.5</v>
      </c>
      <c r="V74" s="75">
        <v>15.45</v>
      </c>
      <c r="W74">
        <v>8.69</v>
      </c>
      <c r="X74">
        <v>-8</v>
      </c>
      <c r="Y74">
        <v>-0.5</v>
      </c>
      <c r="Z74">
        <v>6.76</v>
      </c>
      <c r="AA74">
        <v>-50</v>
      </c>
      <c r="AB74">
        <v>-25</v>
      </c>
    </row>
    <row r="75" spans="7:28">
      <c r="G75" t="s">
        <v>117</v>
      </c>
      <c r="H75" s="74">
        <v>27.04</v>
      </c>
      <c r="I75" s="47">
        <v>0</v>
      </c>
      <c r="J75" s="47">
        <v>0</v>
      </c>
      <c r="K75" s="47">
        <v>0</v>
      </c>
      <c r="L75" s="47">
        <v>6.76</v>
      </c>
      <c r="M75" s="75">
        <v>0</v>
      </c>
      <c r="N75" s="74">
        <v>0</v>
      </c>
      <c r="O75" s="47">
        <v>0</v>
      </c>
      <c r="P75" s="47">
        <v>-90</v>
      </c>
      <c r="Q75" s="47">
        <v>-42</v>
      </c>
      <c r="R75" s="47">
        <v>0</v>
      </c>
      <c r="S75" s="75">
        <v>0</v>
      </c>
      <c r="U75" s="74">
        <v>-132.5</v>
      </c>
      <c r="V75" s="75">
        <v>33.799999999999997</v>
      </c>
      <c r="W75">
        <v>27.04</v>
      </c>
      <c r="X75">
        <v>0</v>
      </c>
      <c r="Y75">
        <v>-0.5</v>
      </c>
      <c r="Z75">
        <v>6.76</v>
      </c>
      <c r="AA75">
        <v>-42</v>
      </c>
      <c r="AB75">
        <v>-90</v>
      </c>
    </row>
    <row r="76" spans="7:28">
      <c r="G76" t="s">
        <v>118</v>
      </c>
      <c r="H76" s="74">
        <v>11.59</v>
      </c>
      <c r="I76" s="47">
        <v>0</v>
      </c>
      <c r="J76" s="47">
        <v>0</v>
      </c>
      <c r="K76" s="47">
        <v>0</v>
      </c>
      <c r="L76" s="47">
        <v>6.76</v>
      </c>
      <c r="M76" s="75">
        <v>0</v>
      </c>
      <c r="N76" s="74">
        <v>0</v>
      </c>
      <c r="O76" s="47">
        <v>0</v>
      </c>
      <c r="P76" s="47">
        <v>-135</v>
      </c>
      <c r="Q76" s="47">
        <v>-42</v>
      </c>
      <c r="R76" s="47">
        <v>0</v>
      </c>
      <c r="S76" s="75">
        <v>0</v>
      </c>
      <c r="U76" s="74">
        <v>-177.5</v>
      </c>
      <c r="V76" s="75">
        <v>18.350000000000001</v>
      </c>
      <c r="W76">
        <v>11.59</v>
      </c>
      <c r="X76">
        <v>0</v>
      </c>
      <c r="Y76">
        <v>-0.5</v>
      </c>
      <c r="Z76">
        <v>6.76</v>
      </c>
      <c r="AA76">
        <v>-42</v>
      </c>
      <c r="AB76">
        <v>-135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6.76</v>
      </c>
      <c r="M77" s="75">
        <v>0</v>
      </c>
      <c r="N77" s="74">
        <v>-7</v>
      </c>
      <c r="O77" s="47">
        <v>-39</v>
      </c>
      <c r="P77" s="47">
        <v>-97</v>
      </c>
      <c r="Q77" s="47">
        <v>-42</v>
      </c>
      <c r="R77" s="47">
        <v>0</v>
      </c>
      <c r="S77" s="75">
        <v>0</v>
      </c>
      <c r="U77" s="74">
        <v>-185.5</v>
      </c>
      <c r="V77" s="75">
        <v>6.76</v>
      </c>
      <c r="W77">
        <v>-7</v>
      </c>
      <c r="X77">
        <v>-39</v>
      </c>
      <c r="Y77">
        <v>-0.5</v>
      </c>
      <c r="Z77">
        <v>6.76</v>
      </c>
      <c r="AA77">
        <v>-42</v>
      </c>
      <c r="AB77">
        <v>-97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6.76</v>
      </c>
      <c r="M78" s="75">
        <v>0</v>
      </c>
      <c r="N78" s="74">
        <v>-13</v>
      </c>
      <c r="O78" s="47">
        <v>-14</v>
      </c>
      <c r="P78" s="47">
        <v>-106</v>
      </c>
      <c r="Q78" s="47">
        <v>-42</v>
      </c>
      <c r="R78" s="47">
        <v>0</v>
      </c>
      <c r="S78" s="75">
        <v>0</v>
      </c>
      <c r="U78" s="74">
        <v>-175.5</v>
      </c>
      <c r="V78" s="75">
        <v>6.76</v>
      </c>
      <c r="W78">
        <v>-13</v>
      </c>
      <c r="X78">
        <v>-14</v>
      </c>
      <c r="Y78">
        <v>-0.5</v>
      </c>
      <c r="Z78">
        <v>6.76</v>
      </c>
      <c r="AA78">
        <v>-42</v>
      </c>
      <c r="AB78">
        <v>-106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7.73</v>
      </c>
      <c r="M79" s="75">
        <v>0</v>
      </c>
      <c r="N79" s="74">
        <v>-33</v>
      </c>
      <c r="O79" s="47">
        <v>0</v>
      </c>
      <c r="P79" s="47">
        <v>-173</v>
      </c>
      <c r="Q79" s="47">
        <v>-41</v>
      </c>
      <c r="R79" s="47">
        <v>0</v>
      </c>
      <c r="S79" s="75">
        <v>0</v>
      </c>
      <c r="U79" s="74">
        <v>-247.5</v>
      </c>
      <c r="V79" s="75">
        <v>7.73</v>
      </c>
      <c r="W79">
        <v>-33</v>
      </c>
      <c r="X79">
        <v>0</v>
      </c>
      <c r="Y79">
        <v>-0.5</v>
      </c>
      <c r="Z79">
        <v>7.73</v>
      </c>
      <c r="AA79">
        <v>-41</v>
      </c>
      <c r="AB79">
        <v>-173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7.73</v>
      </c>
      <c r="M80" s="75">
        <v>0</v>
      </c>
      <c r="N80" s="74">
        <v>-22</v>
      </c>
      <c r="O80" s="47">
        <v>0</v>
      </c>
      <c r="P80" s="47">
        <v>-191</v>
      </c>
      <c r="Q80" s="47">
        <v>-41</v>
      </c>
      <c r="R80" s="47">
        <v>0</v>
      </c>
      <c r="S80" s="75">
        <v>0</v>
      </c>
      <c r="U80" s="74">
        <v>-254.5</v>
      </c>
      <c r="V80" s="75">
        <v>7.73</v>
      </c>
      <c r="W80">
        <v>-22</v>
      </c>
      <c r="X80">
        <v>0</v>
      </c>
      <c r="Y80">
        <v>-0.5</v>
      </c>
      <c r="Z80">
        <v>7.73</v>
      </c>
      <c r="AA80">
        <v>-41</v>
      </c>
      <c r="AB80">
        <v>-191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7.73</v>
      </c>
      <c r="M81" s="75">
        <v>0</v>
      </c>
      <c r="N81" s="74">
        <v>-31</v>
      </c>
      <c r="O81" s="47">
        <v>0</v>
      </c>
      <c r="P81" s="47">
        <v>-247</v>
      </c>
      <c r="Q81" s="47">
        <v>-41</v>
      </c>
      <c r="R81" s="47">
        <v>0</v>
      </c>
      <c r="S81" s="75">
        <v>0</v>
      </c>
      <c r="U81" s="74">
        <v>-319.5</v>
      </c>
      <c r="V81" s="75">
        <v>7.73</v>
      </c>
      <c r="W81">
        <v>-31</v>
      </c>
      <c r="X81">
        <v>0</v>
      </c>
      <c r="Y81">
        <v>-0.5</v>
      </c>
      <c r="Z81">
        <v>7.73</v>
      </c>
      <c r="AA81">
        <v>-41</v>
      </c>
      <c r="AB81">
        <v>-247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7.73</v>
      </c>
      <c r="M82" s="75">
        <v>0</v>
      </c>
      <c r="N82" s="74">
        <v>-34</v>
      </c>
      <c r="O82" s="47">
        <v>0</v>
      </c>
      <c r="P82" s="47">
        <v>-265</v>
      </c>
      <c r="Q82" s="47">
        <v>-41</v>
      </c>
      <c r="R82" s="47">
        <v>0</v>
      </c>
      <c r="S82" s="75">
        <v>0</v>
      </c>
      <c r="U82" s="74">
        <v>-340.5</v>
      </c>
      <c r="V82" s="75">
        <v>7.73</v>
      </c>
      <c r="W82">
        <v>-34</v>
      </c>
      <c r="X82">
        <v>0</v>
      </c>
      <c r="Y82">
        <v>-0.5</v>
      </c>
      <c r="Z82">
        <v>7.73</v>
      </c>
      <c r="AA82">
        <v>-41</v>
      </c>
      <c r="AB82">
        <v>-265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8.69</v>
      </c>
      <c r="M83" s="75">
        <v>0</v>
      </c>
      <c r="N83" s="74">
        <v>-33</v>
      </c>
      <c r="O83" s="47">
        <v>0</v>
      </c>
      <c r="P83" s="47">
        <v>-282</v>
      </c>
      <c r="Q83" s="47">
        <v>-40</v>
      </c>
      <c r="R83" s="47">
        <v>0</v>
      </c>
      <c r="S83" s="75">
        <v>0</v>
      </c>
      <c r="U83" s="74">
        <v>-355.5</v>
      </c>
      <c r="V83" s="75">
        <v>8.69</v>
      </c>
      <c r="W83">
        <v>-33</v>
      </c>
      <c r="X83">
        <v>0</v>
      </c>
      <c r="Y83">
        <v>-0.5</v>
      </c>
      <c r="Z83">
        <v>8.69</v>
      </c>
      <c r="AA83">
        <v>-40</v>
      </c>
      <c r="AB83">
        <v>-282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8.69</v>
      </c>
      <c r="M84" s="75">
        <v>0</v>
      </c>
      <c r="N84" s="74">
        <v>-29</v>
      </c>
      <c r="O84" s="47">
        <v>0</v>
      </c>
      <c r="P84" s="47">
        <v>-281</v>
      </c>
      <c r="Q84" s="47">
        <v>-40</v>
      </c>
      <c r="R84" s="47">
        <v>0</v>
      </c>
      <c r="S84" s="75">
        <v>0</v>
      </c>
      <c r="U84" s="74">
        <v>-350.5</v>
      </c>
      <c r="V84" s="75">
        <v>8.69</v>
      </c>
      <c r="W84">
        <v>-29</v>
      </c>
      <c r="X84">
        <v>0</v>
      </c>
      <c r="Y84">
        <v>-0.5</v>
      </c>
      <c r="Z84">
        <v>8.69</v>
      </c>
      <c r="AA84">
        <v>-40</v>
      </c>
      <c r="AB84">
        <v>-281</v>
      </c>
    </row>
    <row r="85" spans="7:28">
      <c r="G85" t="s">
        <v>127</v>
      </c>
      <c r="H85" s="74">
        <v>0</v>
      </c>
      <c r="I85" s="47">
        <v>19.32</v>
      </c>
      <c r="J85" s="47">
        <v>0</v>
      </c>
      <c r="K85" s="47">
        <v>0</v>
      </c>
      <c r="L85" s="47">
        <v>8.69</v>
      </c>
      <c r="M85" s="75">
        <v>0</v>
      </c>
      <c r="N85" s="74">
        <v>-14</v>
      </c>
      <c r="O85" s="47">
        <v>0</v>
      </c>
      <c r="P85" s="47">
        <v>-290</v>
      </c>
      <c r="Q85" s="47">
        <v>-40</v>
      </c>
      <c r="R85" s="47">
        <v>0</v>
      </c>
      <c r="S85" s="75">
        <v>0</v>
      </c>
      <c r="U85" s="74">
        <v>-344.5</v>
      </c>
      <c r="V85" s="75">
        <v>28.01</v>
      </c>
      <c r="W85">
        <v>-14</v>
      </c>
      <c r="X85">
        <v>19.32</v>
      </c>
      <c r="Y85">
        <v>-0.5</v>
      </c>
      <c r="Z85">
        <v>8.69</v>
      </c>
      <c r="AA85">
        <v>-40</v>
      </c>
      <c r="AB85">
        <v>-290</v>
      </c>
    </row>
    <row r="86" spans="7:28">
      <c r="G86" t="s">
        <v>128</v>
      </c>
      <c r="H86" s="74">
        <v>0</v>
      </c>
      <c r="I86" s="47">
        <v>24.14</v>
      </c>
      <c r="J86" s="47">
        <v>0</v>
      </c>
      <c r="K86" s="47">
        <v>0</v>
      </c>
      <c r="L86" s="47">
        <v>8.69</v>
      </c>
      <c r="M86" s="75">
        <v>0</v>
      </c>
      <c r="N86" s="74">
        <v>-8</v>
      </c>
      <c r="O86" s="47">
        <v>0</v>
      </c>
      <c r="P86" s="47">
        <v>-290</v>
      </c>
      <c r="Q86" s="47">
        <v>-40</v>
      </c>
      <c r="R86" s="47">
        <v>0</v>
      </c>
      <c r="S86" s="75">
        <v>0</v>
      </c>
      <c r="U86" s="74">
        <v>-338.5</v>
      </c>
      <c r="V86" s="75">
        <v>32.83</v>
      </c>
      <c r="W86">
        <v>-8</v>
      </c>
      <c r="X86">
        <v>24.14</v>
      </c>
      <c r="Y86">
        <v>-0.5</v>
      </c>
      <c r="Z86">
        <v>8.69</v>
      </c>
      <c r="AA86">
        <v>-40</v>
      </c>
      <c r="AB86">
        <v>-290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8.69</v>
      </c>
      <c r="M87" s="75">
        <v>0</v>
      </c>
      <c r="N87" s="74">
        <v>-12</v>
      </c>
      <c r="O87" s="47">
        <v>0</v>
      </c>
      <c r="P87" s="47">
        <v>-216</v>
      </c>
      <c r="Q87" s="47">
        <v>-39</v>
      </c>
      <c r="R87" s="47">
        <v>0</v>
      </c>
      <c r="S87" s="75">
        <v>0</v>
      </c>
      <c r="U87" s="74">
        <v>-267.5</v>
      </c>
      <c r="V87" s="75">
        <v>8.69</v>
      </c>
      <c r="W87">
        <v>-12</v>
      </c>
      <c r="X87">
        <v>0</v>
      </c>
      <c r="Y87">
        <v>-0.5</v>
      </c>
      <c r="Z87">
        <v>8.69</v>
      </c>
      <c r="AA87">
        <v>-39</v>
      </c>
      <c r="AB87">
        <v>-216</v>
      </c>
    </row>
    <row r="88" spans="7:28">
      <c r="G88" t="s">
        <v>130</v>
      </c>
      <c r="H88" s="74">
        <v>1.93</v>
      </c>
      <c r="I88" s="47">
        <v>0</v>
      </c>
      <c r="J88" s="47">
        <v>0</v>
      </c>
      <c r="K88" s="47">
        <v>0</v>
      </c>
      <c r="L88" s="47">
        <v>8.69</v>
      </c>
      <c r="M88" s="75">
        <v>0</v>
      </c>
      <c r="N88" s="74">
        <v>0</v>
      </c>
      <c r="O88" s="47">
        <v>0</v>
      </c>
      <c r="P88" s="47">
        <v>-224</v>
      </c>
      <c r="Q88" s="47">
        <v>-40</v>
      </c>
      <c r="R88" s="47">
        <v>0</v>
      </c>
      <c r="S88" s="75">
        <v>0</v>
      </c>
      <c r="U88" s="74">
        <v>-264.5</v>
      </c>
      <c r="V88" s="75">
        <v>10.62</v>
      </c>
      <c r="W88">
        <v>1.93</v>
      </c>
      <c r="X88">
        <v>0</v>
      </c>
      <c r="Y88">
        <v>-0.5</v>
      </c>
      <c r="Z88">
        <v>8.69</v>
      </c>
      <c r="AA88">
        <v>-40</v>
      </c>
      <c r="AB88">
        <v>-224</v>
      </c>
    </row>
    <row r="89" spans="7:28">
      <c r="G89" t="s">
        <v>131</v>
      </c>
      <c r="H89" s="74">
        <v>26.07</v>
      </c>
      <c r="I89" s="47">
        <v>0</v>
      </c>
      <c r="J89" s="47">
        <v>0</v>
      </c>
      <c r="K89" s="47">
        <v>0</v>
      </c>
      <c r="L89" s="47">
        <v>7.73</v>
      </c>
      <c r="M89" s="75">
        <v>0</v>
      </c>
      <c r="N89" s="74">
        <v>0</v>
      </c>
      <c r="O89" s="47">
        <v>0</v>
      </c>
      <c r="P89" s="47">
        <v>-216</v>
      </c>
      <c r="Q89" s="47">
        <v>-39</v>
      </c>
      <c r="R89" s="47">
        <v>0</v>
      </c>
      <c r="S89" s="75">
        <v>0</v>
      </c>
      <c r="U89" s="74">
        <v>-255.5</v>
      </c>
      <c r="V89" s="75">
        <v>33.799999999999997</v>
      </c>
      <c r="W89">
        <v>26.07</v>
      </c>
      <c r="X89">
        <v>0</v>
      </c>
      <c r="Y89">
        <v>-0.5</v>
      </c>
      <c r="Z89">
        <v>7.73</v>
      </c>
      <c r="AA89">
        <v>-39</v>
      </c>
      <c r="AB89">
        <v>-216</v>
      </c>
    </row>
    <row r="90" spans="7:28">
      <c r="G90" t="s">
        <v>132</v>
      </c>
      <c r="H90" s="74">
        <v>20.28</v>
      </c>
      <c r="I90" s="47">
        <v>0</v>
      </c>
      <c r="J90" s="47">
        <v>0</v>
      </c>
      <c r="K90" s="47">
        <v>0</v>
      </c>
      <c r="L90" s="47">
        <v>7.73</v>
      </c>
      <c r="M90" s="75">
        <v>0</v>
      </c>
      <c r="N90" s="74">
        <v>0</v>
      </c>
      <c r="O90" s="47">
        <v>0</v>
      </c>
      <c r="P90" s="47">
        <v>-215</v>
      </c>
      <c r="Q90" s="47">
        <v>-40</v>
      </c>
      <c r="R90" s="47">
        <v>0</v>
      </c>
      <c r="S90" s="75">
        <v>0</v>
      </c>
      <c r="U90" s="74">
        <v>-255.5</v>
      </c>
      <c r="V90" s="75">
        <v>28.01</v>
      </c>
      <c r="W90">
        <v>20.28</v>
      </c>
      <c r="X90">
        <v>0</v>
      </c>
      <c r="Y90">
        <v>-0.5</v>
      </c>
      <c r="Z90">
        <v>7.73</v>
      </c>
      <c r="AA90">
        <v>-40</v>
      </c>
      <c r="AB90">
        <v>-215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7.73</v>
      </c>
      <c r="M91" s="75">
        <v>0</v>
      </c>
      <c r="N91" s="74">
        <v>-5</v>
      </c>
      <c r="O91" s="47">
        <v>0</v>
      </c>
      <c r="P91" s="47">
        <v>-240</v>
      </c>
      <c r="Q91" s="47">
        <v>-40</v>
      </c>
      <c r="R91" s="47">
        <v>0</v>
      </c>
      <c r="S91" s="75">
        <v>0</v>
      </c>
      <c r="U91" s="74">
        <v>-285.5</v>
      </c>
      <c r="V91" s="75">
        <v>7.73</v>
      </c>
      <c r="W91">
        <v>-5</v>
      </c>
      <c r="X91">
        <v>0</v>
      </c>
      <c r="Y91">
        <v>-0.5</v>
      </c>
      <c r="Z91">
        <v>7.73</v>
      </c>
      <c r="AA91">
        <v>-40</v>
      </c>
      <c r="AB91">
        <v>-240</v>
      </c>
    </row>
    <row r="92" spans="7:28">
      <c r="G92" t="s">
        <v>134</v>
      </c>
      <c r="H92" s="74">
        <v>5.79</v>
      </c>
      <c r="I92" s="47">
        <v>0</v>
      </c>
      <c r="J92" s="47">
        <v>0</v>
      </c>
      <c r="K92" s="47">
        <v>0</v>
      </c>
      <c r="L92" s="47">
        <v>7.73</v>
      </c>
      <c r="M92" s="75">
        <v>0</v>
      </c>
      <c r="N92" s="74">
        <v>0</v>
      </c>
      <c r="O92" s="47">
        <v>0</v>
      </c>
      <c r="P92" s="47">
        <v>-234</v>
      </c>
      <c r="Q92" s="47">
        <v>-39</v>
      </c>
      <c r="R92" s="47">
        <v>0</v>
      </c>
      <c r="S92" s="75">
        <v>0</v>
      </c>
      <c r="U92" s="74">
        <v>-273.5</v>
      </c>
      <c r="V92" s="75">
        <v>13.52</v>
      </c>
      <c r="W92">
        <v>5.79</v>
      </c>
      <c r="X92">
        <v>0</v>
      </c>
      <c r="Y92">
        <v>-0.5</v>
      </c>
      <c r="Z92">
        <v>7.73</v>
      </c>
      <c r="AA92">
        <v>-39</v>
      </c>
      <c r="AB92">
        <v>-234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7.73</v>
      </c>
      <c r="M93" s="75">
        <v>0</v>
      </c>
      <c r="N93" s="74">
        <v>-8</v>
      </c>
      <c r="O93" s="47">
        <v>0</v>
      </c>
      <c r="P93" s="47">
        <v>-236</v>
      </c>
      <c r="Q93" s="47">
        <v>-40</v>
      </c>
      <c r="R93" s="47">
        <v>0</v>
      </c>
      <c r="S93" s="75">
        <v>0</v>
      </c>
      <c r="U93" s="74">
        <v>-284.5</v>
      </c>
      <c r="V93" s="75">
        <v>7.73</v>
      </c>
      <c r="W93">
        <v>-8</v>
      </c>
      <c r="X93">
        <v>0</v>
      </c>
      <c r="Y93">
        <v>-0.5</v>
      </c>
      <c r="Z93">
        <v>7.73</v>
      </c>
      <c r="AA93">
        <v>-40</v>
      </c>
      <c r="AB93">
        <v>-236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6.76</v>
      </c>
      <c r="M94" s="75">
        <v>0</v>
      </c>
      <c r="N94" s="74">
        <v>-4</v>
      </c>
      <c r="O94" s="47">
        <v>0</v>
      </c>
      <c r="P94" s="47">
        <v>-233</v>
      </c>
      <c r="Q94" s="47">
        <v>-40</v>
      </c>
      <c r="R94" s="47">
        <v>0</v>
      </c>
      <c r="S94" s="75">
        <v>0</v>
      </c>
      <c r="U94" s="74">
        <v>-277.5</v>
      </c>
      <c r="V94" s="75">
        <v>6.76</v>
      </c>
      <c r="W94">
        <v>-4</v>
      </c>
      <c r="X94">
        <v>0</v>
      </c>
      <c r="Y94">
        <v>-0.5</v>
      </c>
      <c r="Z94">
        <v>6.76</v>
      </c>
      <c r="AA94">
        <v>-40</v>
      </c>
      <c r="AB94">
        <v>-233</v>
      </c>
    </row>
    <row r="95" spans="7:28">
      <c r="G95" t="s">
        <v>137</v>
      </c>
      <c r="H95" s="74">
        <v>28.97</v>
      </c>
      <c r="I95" s="47">
        <v>0</v>
      </c>
      <c r="J95" s="47">
        <v>0</v>
      </c>
      <c r="K95" s="47">
        <v>0</v>
      </c>
      <c r="L95" s="47">
        <v>6.76</v>
      </c>
      <c r="M95" s="75">
        <v>0</v>
      </c>
      <c r="N95" s="74">
        <v>0</v>
      </c>
      <c r="O95" s="47">
        <v>0</v>
      </c>
      <c r="P95" s="47">
        <v>-140</v>
      </c>
      <c r="Q95" s="47">
        <v>-38</v>
      </c>
      <c r="R95" s="47">
        <v>0</v>
      </c>
      <c r="S95" s="75">
        <v>0</v>
      </c>
      <c r="U95" s="74">
        <v>-178.5</v>
      </c>
      <c r="V95" s="75">
        <v>35.729999999999997</v>
      </c>
      <c r="W95">
        <v>28.97</v>
      </c>
      <c r="X95">
        <v>0</v>
      </c>
      <c r="Y95">
        <v>-0.5</v>
      </c>
      <c r="Z95">
        <v>6.76</v>
      </c>
      <c r="AA95">
        <v>-38</v>
      </c>
      <c r="AB95">
        <v>-140</v>
      </c>
    </row>
    <row r="96" spans="7:28">
      <c r="G96" t="s">
        <v>138</v>
      </c>
      <c r="H96" s="74">
        <v>20.28</v>
      </c>
      <c r="I96" s="47">
        <v>0</v>
      </c>
      <c r="J96" s="47">
        <v>0</v>
      </c>
      <c r="K96" s="47">
        <v>0</v>
      </c>
      <c r="L96" s="47">
        <v>6.76</v>
      </c>
      <c r="M96" s="75">
        <v>0</v>
      </c>
      <c r="N96" s="74">
        <v>0</v>
      </c>
      <c r="O96" s="47">
        <v>0</v>
      </c>
      <c r="P96" s="47">
        <v>-120</v>
      </c>
      <c r="Q96" s="47">
        <v>-38</v>
      </c>
      <c r="R96" s="47">
        <v>0</v>
      </c>
      <c r="S96" s="75">
        <v>0</v>
      </c>
      <c r="U96" s="74">
        <v>-158.5</v>
      </c>
      <c r="V96" s="75">
        <v>27.04</v>
      </c>
      <c r="W96">
        <v>20.28</v>
      </c>
      <c r="X96">
        <v>0</v>
      </c>
      <c r="Y96">
        <v>-0.5</v>
      </c>
      <c r="Z96">
        <v>6.76</v>
      </c>
      <c r="AA96">
        <v>-38</v>
      </c>
      <c r="AB96">
        <v>-120</v>
      </c>
    </row>
    <row r="97" spans="1:83">
      <c r="G97" t="s">
        <v>139</v>
      </c>
      <c r="H97" s="74">
        <v>28.01</v>
      </c>
      <c r="I97" s="47">
        <v>0</v>
      </c>
      <c r="J97" s="47">
        <v>0</v>
      </c>
      <c r="K97" s="47">
        <v>0</v>
      </c>
      <c r="L97" s="47">
        <v>6.76</v>
      </c>
      <c r="M97" s="75">
        <v>0</v>
      </c>
      <c r="N97" s="74">
        <v>0</v>
      </c>
      <c r="O97" s="47">
        <v>0</v>
      </c>
      <c r="P97" s="47">
        <v>-110</v>
      </c>
      <c r="Q97" s="47">
        <v>-38</v>
      </c>
      <c r="R97" s="47">
        <v>0</v>
      </c>
      <c r="S97" s="75">
        <v>0</v>
      </c>
      <c r="U97" s="74">
        <v>-148.5</v>
      </c>
      <c r="V97" s="75">
        <v>34.770000000000003</v>
      </c>
      <c r="W97">
        <v>28.01</v>
      </c>
      <c r="X97">
        <v>0</v>
      </c>
      <c r="Y97">
        <v>-0.5</v>
      </c>
      <c r="Z97">
        <v>6.76</v>
      </c>
      <c r="AA97">
        <v>-38</v>
      </c>
      <c r="AB97">
        <v>-110</v>
      </c>
    </row>
    <row r="98" spans="1:83">
      <c r="G98" t="s">
        <v>140</v>
      </c>
      <c r="H98" s="74">
        <v>19.309999999999999</v>
      </c>
      <c r="I98" s="47">
        <v>0</v>
      </c>
      <c r="J98" s="47">
        <v>0</v>
      </c>
      <c r="K98" s="47">
        <v>0</v>
      </c>
      <c r="L98" s="47">
        <v>6.76</v>
      </c>
      <c r="M98" s="75">
        <v>0</v>
      </c>
      <c r="N98" s="74">
        <v>0</v>
      </c>
      <c r="O98" s="47">
        <v>0</v>
      </c>
      <c r="P98" s="47">
        <v>-120</v>
      </c>
      <c r="Q98" s="47">
        <v>-39</v>
      </c>
      <c r="R98" s="47">
        <v>0</v>
      </c>
      <c r="S98" s="75">
        <v>0</v>
      </c>
      <c r="U98" s="74">
        <v>-159.5</v>
      </c>
      <c r="V98" s="75">
        <v>26.07</v>
      </c>
      <c r="W98">
        <v>19.309999999999999</v>
      </c>
      <c r="X98">
        <v>0</v>
      </c>
      <c r="Y98">
        <v>-0.5</v>
      </c>
      <c r="Z98">
        <v>6.76</v>
      </c>
      <c r="AA98">
        <v>-39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0.83508000000000027</v>
      </c>
      <c r="I99" s="70">
        <f t="shared" ref="I99:BQ99" si="1">SUM(I3:I98)/4000</f>
        <v>5.6257499999999995E-2</v>
      </c>
      <c r="J99" s="70">
        <f t="shared" si="1"/>
        <v>0.63734250000000003</v>
      </c>
      <c r="K99" s="70">
        <f t="shared" si="1"/>
        <v>0</v>
      </c>
      <c r="L99" s="70">
        <f t="shared" si="1"/>
        <v>8.4765000000000007E-2</v>
      </c>
      <c r="M99" s="70">
        <f t="shared" si="1"/>
        <v>0</v>
      </c>
      <c r="N99" s="69">
        <f t="shared" si="1"/>
        <v>-0.113</v>
      </c>
      <c r="O99" s="70">
        <f t="shared" si="1"/>
        <v>-0.87250000000000005</v>
      </c>
      <c r="P99" s="70">
        <f t="shared" si="1"/>
        <v>-1.6107499999999999</v>
      </c>
      <c r="Q99" s="70">
        <f t="shared" si="1"/>
        <v>-1.07</v>
      </c>
      <c r="R99" s="70">
        <f t="shared" si="1"/>
        <v>0</v>
      </c>
      <c r="S99" s="71">
        <f t="shared" si="1"/>
        <v>0</v>
      </c>
      <c r="U99" s="69">
        <f t="shared" si="1"/>
        <v>-3.7501574999999998</v>
      </c>
      <c r="V99" s="71">
        <f t="shared" si="1"/>
        <v>1.6134449999999996</v>
      </c>
      <c r="W99">
        <f t="shared" si="1"/>
        <v>0.72208000000000017</v>
      </c>
      <c r="X99">
        <f t="shared" si="1"/>
        <v>-0.81624250000000009</v>
      </c>
      <c r="Y99">
        <f t="shared" si="1"/>
        <v>-8.3907499999999996E-2</v>
      </c>
      <c r="Z99">
        <f t="shared" si="1"/>
        <v>8.4765000000000007E-2</v>
      </c>
      <c r="AA99">
        <f t="shared" si="1"/>
        <v>-1.07</v>
      </c>
      <c r="AB99">
        <f t="shared" si="1"/>
        <v>-0.97340749999999987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256</v>
      </c>
      <c r="X2" t="s">
        <v>620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620</v>
      </c>
      <c r="U3" s="74">
        <v>-7</v>
      </c>
      <c r="V3" s="75">
        <v>0</v>
      </c>
      <c r="W3">
        <v>0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620</v>
      </c>
      <c r="U4" s="74">
        <v>-7</v>
      </c>
      <c r="V4" s="75">
        <v>0</v>
      </c>
      <c r="W4">
        <v>0</v>
      </c>
      <c r="X4">
        <v>-7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620</v>
      </c>
      <c r="U5" s="74">
        <v>-7</v>
      </c>
      <c r="V5" s="75">
        <v>0</v>
      </c>
      <c r="W5">
        <v>0</v>
      </c>
      <c r="X5">
        <v>-7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0</v>
      </c>
      <c r="X6">
        <v>-7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0</v>
      </c>
      <c r="X7">
        <v>-7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0</v>
      </c>
      <c r="X8">
        <v>-7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0</v>
      </c>
      <c r="X9">
        <v>-7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0</v>
      </c>
      <c r="X10">
        <v>-7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-7</v>
      </c>
      <c r="V11" s="75">
        <v>0</v>
      </c>
      <c r="W11">
        <v>0</v>
      </c>
      <c r="X11">
        <v>-7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-7</v>
      </c>
      <c r="V12" s="75">
        <v>0</v>
      </c>
      <c r="W12">
        <v>0</v>
      </c>
      <c r="X12">
        <v>-7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-7</v>
      </c>
      <c r="V13" s="75">
        <v>0</v>
      </c>
      <c r="W13">
        <v>0</v>
      </c>
      <c r="X13">
        <v>-7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-7</v>
      </c>
      <c r="V14" s="75">
        <v>0</v>
      </c>
      <c r="W14">
        <v>0</v>
      </c>
      <c r="X14">
        <v>-7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-7</v>
      </c>
      <c r="V15" s="75">
        <v>0</v>
      </c>
      <c r="W15">
        <v>0</v>
      </c>
      <c r="X15">
        <v>-7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-7</v>
      </c>
      <c r="V16" s="75">
        <v>0</v>
      </c>
      <c r="W16">
        <v>0</v>
      </c>
      <c r="X16">
        <v>-7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-7</v>
      </c>
      <c r="V17" s="75">
        <v>0</v>
      </c>
      <c r="W17">
        <v>0</v>
      </c>
      <c r="X17">
        <v>-7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-7</v>
      </c>
      <c r="V18" s="75">
        <v>0</v>
      </c>
      <c r="W18">
        <v>0</v>
      </c>
      <c r="X18">
        <v>-7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-7</v>
      </c>
      <c r="V19" s="75">
        <v>0</v>
      </c>
      <c r="W19">
        <v>0</v>
      </c>
      <c r="X19">
        <v>-7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0.77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-7</v>
      </c>
      <c r="V20" s="75">
        <v>0.77</v>
      </c>
      <c r="W20">
        <v>0</v>
      </c>
      <c r="X20">
        <v>-7</v>
      </c>
      <c r="Y20">
        <v>0.77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4.54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4.54</v>
      </c>
      <c r="W21">
        <v>0</v>
      </c>
      <c r="X21">
        <v>-7</v>
      </c>
      <c r="Y21">
        <v>4.54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4.93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4.93</v>
      </c>
      <c r="W22">
        <v>0</v>
      </c>
      <c r="X22">
        <v>-7</v>
      </c>
      <c r="Y22">
        <v>4.93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7.05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7.05</v>
      </c>
      <c r="W23">
        <v>0</v>
      </c>
      <c r="X23">
        <v>-7</v>
      </c>
      <c r="Y23">
        <v>7.05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10.43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10.43</v>
      </c>
      <c r="W24">
        <v>0</v>
      </c>
      <c r="X24">
        <v>-7</v>
      </c>
      <c r="Y24">
        <v>10.43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6.66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-7</v>
      </c>
      <c r="V25" s="75">
        <v>6.66</v>
      </c>
      <c r="W25">
        <v>0</v>
      </c>
      <c r="X25">
        <v>-7</v>
      </c>
      <c r="Y25">
        <v>6.66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3.96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-7</v>
      </c>
      <c r="V26" s="75">
        <v>3.96</v>
      </c>
      <c r="W26">
        <v>0</v>
      </c>
      <c r="X26">
        <v>-7</v>
      </c>
      <c r="Y26">
        <v>3.96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0.57999999999999996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0.57999999999999996</v>
      </c>
      <c r="W27">
        <v>0</v>
      </c>
      <c r="X27">
        <v>-7</v>
      </c>
      <c r="Y27">
        <v>0.57999999999999996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0.73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0.73</v>
      </c>
      <c r="W28">
        <v>0</v>
      </c>
      <c r="X28">
        <v>-7</v>
      </c>
      <c r="Y28">
        <v>0.73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0.69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0.69</v>
      </c>
      <c r="W29">
        <v>0</v>
      </c>
      <c r="X29">
        <v>-7</v>
      </c>
      <c r="Y29">
        <v>0.69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1.29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1.29</v>
      </c>
      <c r="W30">
        <v>0</v>
      </c>
      <c r="X30">
        <v>-7</v>
      </c>
      <c r="Y30">
        <v>1.29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0</v>
      </c>
      <c r="X31">
        <v>-7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0</v>
      </c>
      <c r="X32">
        <v>-7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-7</v>
      </c>
      <c r="V33" s="75">
        <v>0</v>
      </c>
      <c r="W33">
        <v>0</v>
      </c>
      <c r="X33">
        <v>-7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-7</v>
      </c>
      <c r="V34" s="75">
        <v>0</v>
      </c>
      <c r="W34">
        <v>0</v>
      </c>
      <c r="X34">
        <v>-7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3.96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3.96</v>
      </c>
      <c r="W35">
        <v>0</v>
      </c>
      <c r="X35">
        <v>0</v>
      </c>
      <c r="Y35">
        <v>3.96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2.41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2.41</v>
      </c>
      <c r="W36">
        <v>0</v>
      </c>
      <c r="X36">
        <v>0</v>
      </c>
      <c r="Y36">
        <v>2.41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4.54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4.54</v>
      </c>
      <c r="W37">
        <v>0</v>
      </c>
      <c r="X37">
        <v>0</v>
      </c>
      <c r="Y37">
        <v>4.54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3.48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3.48</v>
      </c>
      <c r="W38">
        <v>0</v>
      </c>
      <c r="X38">
        <v>0</v>
      </c>
      <c r="Y38">
        <v>3.48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2.8</v>
      </c>
      <c r="W39">
        <v>0</v>
      </c>
      <c r="X39">
        <v>0</v>
      </c>
      <c r="Y39">
        <v>2.8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2.7</v>
      </c>
      <c r="W40">
        <v>0</v>
      </c>
      <c r="X40">
        <v>0</v>
      </c>
      <c r="Y40">
        <v>2.7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5.7</v>
      </c>
      <c r="W41">
        <v>0</v>
      </c>
      <c r="X41">
        <v>0</v>
      </c>
      <c r="Y41">
        <v>5.7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2.61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2.61</v>
      </c>
      <c r="W42">
        <v>0</v>
      </c>
      <c r="X42">
        <v>0</v>
      </c>
      <c r="Y42">
        <v>2.61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2.5099999999999998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2.5099999999999998</v>
      </c>
      <c r="W43">
        <v>0</v>
      </c>
      <c r="X43">
        <v>0</v>
      </c>
      <c r="Y43">
        <v>2.5099999999999998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3.86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3.86</v>
      </c>
      <c r="W44">
        <v>0</v>
      </c>
      <c r="X44">
        <v>0</v>
      </c>
      <c r="Y44">
        <v>3.86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1.64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1.64</v>
      </c>
      <c r="W45">
        <v>0</v>
      </c>
      <c r="X45">
        <v>0</v>
      </c>
      <c r="Y45">
        <v>1.64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1.45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1.45</v>
      </c>
      <c r="W46">
        <v>0</v>
      </c>
      <c r="X46">
        <v>0</v>
      </c>
      <c r="Y46">
        <v>1.45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0.19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0.19</v>
      </c>
      <c r="W47">
        <v>0</v>
      </c>
      <c r="X47">
        <v>0</v>
      </c>
      <c r="Y47">
        <v>0.19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0.39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0.39</v>
      </c>
      <c r="W48">
        <v>0</v>
      </c>
      <c r="X48">
        <v>0</v>
      </c>
      <c r="Y48">
        <v>0.39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1.1599999999999999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1.1599999999999999</v>
      </c>
      <c r="W50">
        <v>0</v>
      </c>
      <c r="X50">
        <v>0</v>
      </c>
      <c r="Y50">
        <v>1.1599999999999999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5.5</v>
      </c>
      <c r="W51">
        <v>0</v>
      </c>
      <c r="X51">
        <v>0</v>
      </c>
      <c r="Y51">
        <v>5.5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5.79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5.79</v>
      </c>
      <c r="W52">
        <v>0</v>
      </c>
      <c r="X52">
        <v>0</v>
      </c>
      <c r="Y52">
        <v>5.79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1.93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1.93</v>
      </c>
      <c r="W53">
        <v>0</v>
      </c>
      <c r="X53">
        <v>0</v>
      </c>
      <c r="Y53">
        <v>1.93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3.09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3.09</v>
      </c>
      <c r="W54">
        <v>0</v>
      </c>
      <c r="X54">
        <v>0</v>
      </c>
      <c r="Y54">
        <v>3.09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3.48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3.48</v>
      </c>
      <c r="W55">
        <v>0</v>
      </c>
      <c r="X55">
        <v>0</v>
      </c>
      <c r="Y55">
        <v>3.48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4.3499999999999996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4.3499999999999996</v>
      </c>
      <c r="W56">
        <v>0</v>
      </c>
      <c r="X56">
        <v>0</v>
      </c>
      <c r="Y56">
        <v>4.3499999999999996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4.3499999999999996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4.3499999999999996</v>
      </c>
      <c r="W57">
        <v>0</v>
      </c>
      <c r="X57">
        <v>0</v>
      </c>
      <c r="Y57">
        <v>4.3499999999999996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1.83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1.83</v>
      </c>
      <c r="W58">
        <v>0</v>
      </c>
      <c r="X58">
        <v>0</v>
      </c>
      <c r="Y58">
        <v>1.83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3.28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3.28</v>
      </c>
      <c r="W59">
        <v>0</v>
      </c>
      <c r="X59">
        <v>0</v>
      </c>
      <c r="Y59">
        <v>3.28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4.7300000000000004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4.7300000000000004</v>
      </c>
      <c r="W60">
        <v>0</v>
      </c>
      <c r="X60">
        <v>0</v>
      </c>
      <c r="Y60">
        <v>4.7300000000000004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4.3499999999999996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4.3499999999999996</v>
      </c>
      <c r="W61">
        <v>0</v>
      </c>
      <c r="X61">
        <v>0</v>
      </c>
      <c r="Y61">
        <v>4.3499999999999996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5.99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5.99</v>
      </c>
      <c r="W62">
        <v>0</v>
      </c>
      <c r="X62">
        <v>0</v>
      </c>
      <c r="Y62">
        <v>5.99</v>
      </c>
    </row>
    <row r="63" spans="7:25">
      <c r="G63" t="s">
        <v>105</v>
      </c>
      <c r="H63" s="74">
        <v>30.9</v>
      </c>
      <c r="I63" s="47">
        <v>0</v>
      </c>
      <c r="J63" s="47">
        <v>0</v>
      </c>
      <c r="K63" s="47">
        <v>0</v>
      </c>
      <c r="L63" s="47">
        <v>0</v>
      </c>
      <c r="M63" s="75">
        <v>3.38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34.28</v>
      </c>
      <c r="W63">
        <v>30.9</v>
      </c>
      <c r="X63">
        <v>0</v>
      </c>
      <c r="Y63">
        <v>3.38</v>
      </c>
    </row>
    <row r="64" spans="7:25">
      <c r="G64" t="s">
        <v>106</v>
      </c>
      <c r="H64" s="74">
        <v>54.08</v>
      </c>
      <c r="I64" s="47">
        <v>0</v>
      </c>
      <c r="J64" s="47">
        <v>0</v>
      </c>
      <c r="K64" s="47">
        <v>0</v>
      </c>
      <c r="L64" s="47">
        <v>0</v>
      </c>
      <c r="M64" s="75">
        <v>3.57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57.65</v>
      </c>
      <c r="W64">
        <v>54.08</v>
      </c>
      <c r="X64">
        <v>0</v>
      </c>
      <c r="Y64">
        <v>3.57</v>
      </c>
    </row>
    <row r="65" spans="7:25">
      <c r="G65" t="s">
        <v>107</v>
      </c>
      <c r="H65" s="74">
        <v>70.5</v>
      </c>
      <c r="I65" s="47">
        <v>0</v>
      </c>
      <c r="J65" s="47">
        <v>0</v>
      </c>
      <c r="K65" s="47">
        <v>0</v>
      </c>
      <c r="L65" s="47">
        <v>0</v>
      </c>
      <c r="M65" s="75">
        <v>4.25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74.75</v>
      </c>
      <c r="W65">
        <v>70.5</v>
      </c>
      <c r="X65">
        <v>0</v>
      </c>
      <c r="Y65">
        <v>4.25</v>
      </c>
    </row>
    <row r="66" spans="7:25">
      <c r="G66" t="s">
        <v>108</v>
      </c>
      <c r="H66" s="74">
        <v>79.19</v>
      </c>
      <c r="I66" s="47">
        <v>0</v>
      </c>
      <c r="J66" s="47">
        <v>0</v>
      </c>
      <c r="K66" s="47">
        <v>0</v>
      </c>
      <c r="L66" s="47">
        <v>0</v>
      </c>
      <c r="M66" s="75">
        <v>5.79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84.98</v>
      </c>
      <c r="W66">
        <v>79.19</v>
      </c>
      <c r="X66">
        <v>0</v>
      </c>
      <c r="Y66">
        <v>5.79</v>
      </c>
    </row>
    <row r="67" spans="7:25">
      <c r="G67" t="s">
        <v>109</v>
      </c>
      <c r="H67" s="74">
        <v>96.57</v>
      </c>
      <c r="I67" s="47">
        <v>0</v>
      </c>
      <c r="J67" s="47">
        <v>0</v>
      </c>
      <c r="K67" s="47">
        <v>0</v>
      </c>
      <c r="L67" s="47">
        <v>0</v>
      </c>
      <c r="M67" s="75">
        <v>3.48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100.05</v>
      </c>
      <c r="W67">
        <v>96.57</v>
      </c>
      <c r="X67">
        <v>0</v>
      </c>
      <c r="Y67">
        <v>3.48</v>
      </c>
    </row>
    <row r="68" spans="7:25">
      <c r="G68" t="s">
        <v>110</v>
      </c>
      <c r="H68" s="74">
        <v>124.58</v>
      </c>
      <c r="I68" s="47">
        <v>0</v>
      </c>
      <c r="J68" s="47">
        <v>0</v>
      </c>
      <c r="K68" s="47">
        <v>0</v>
      </c>
      <c r="L68" s="47">
        <v>0</v>
      </c>
      <c r="M68" s="75">
        <v>2.7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127.28</v>
      </c>
      <c r="W68">
        <v>124.58</v>
      </c>
      <c r="X68">
        <v>0</v>
      </c>
      <c r="Y68">
        <v>2.7</v>
      </c>
    </row>
    <row r="69" spans="7:25">
      <c r="G69" t="s">
        <v>111</v>
      </c>
      <c r="H69" s="74">
        <v>136.16</v>
      </c>
      <c r="I69" s="47">
        <v>0</v>
      </c>
      <c r="J69" s="47">
        <v>0</v>
      </c>
      <c r="K69" s="47">
        <v>0</v>
      </c>
      <c r="L69" s="47">
        <v>0</v>
      </c>
      <c r="M69" s="75">
        <v>1.55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137.71</v>
      </c>
      <c r="W69">
        <v>136.16</v>
      </c>
      <c r="X69">
        <v>0</v>
      </c>
      <c r="Y69">
        <v>1.55</v>
      </c>
    </row>
    <row r="70" spans="7:25">
      <c r="G70" t="s">
        <v>112</v>
      </c>
      <c r="H70" s="74">
        <v>153.55000000000001</v>
      </c>
      <c r="I70" s="47">
        <v>0</v>
      </c>
      <c r="J70" s="47">
        <v>0</v>
      </c>
      <c r="K70" s="47">
        <v>0</v>
      </c>
      <c r="L70" s="47">
        <v>0</v>
      </c>
      <c r="M70" s="75">
        <v>2.7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156.25</v>
      </c>
      <c r="W70">
        <v>153.55000000000001</v>
      </c>
      <c r="X70">
        <v>0</v>
      </c>
      <c r="Y70">
        <v>2.7</v>
      </c>
    </row>
    <row r="71" spans="7:25">
      <c r="G71" t="s">
        <v>113</v>
      </c>
      <c r="H71" s="74">
        <v>159.34</v>
      </c>
      <c r="I71" s="47">
        <v>0</v>
      </c>
      <c r="J71" s="47">
        <v>0</v>
      </c>
      <c r="K71" s="47">
        <v>0</v>
      </c>
      <c r="L71" s="47">
        <v>0</v>
      </c>
      <c r="M71" s="75">
        <v>8.69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168.03</v>
      </c>
      <c r="W71">
        <v>159.34</v>
      </c>
      <c r="X71">
        <v>0</v>
      </c>
      <c r="Y71">
        <v>8.69</v>
      </c>
    </row>
    <row r="72" spans="7:25">
      <c r="G72" t="s">
        <v>114</v>
      </c>
      <c r="H72" s="74">
        <v>162.24</v>
      </c>
      <c r="I72" s="47">
        <v>0</v>
      </c>
      <c r="J72" s="47">
        <v>0</v>
      </c>
      <c r="K72" s="47">
        <v>0</v>
      </c>
      <c r="L72" s="47">
        <v>0</v>
      </c>
      <c r="M72" s="75">
        <v>5.79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168.03</v>
      </c>
      <c r="W72">
        <v>162.24</v>
      </c>
      <c r="X72">
        <v>0</v>
      </c>
      <c r="Y72">
        <v>5.79</v>
      </c>
    </row>
    <row r="73" spans="7:25">
      <c r="G73" t="s">
        <v>115</v>
      </c>
      <c r="H73" s="74">
        <v>158.37</v>
      </c>
      <c r="I73" s="47">
        <v>0</v>
      </c>
      <c r="J73" s="47">
        <v>0</v>
      </c>
      <c r="K73" s="47">
        <v>0</v>
      </c>
      <c r="L73" s="47">
        <v>0</v>
      </c>
      <c r="M73" s="75">
        <v>4.83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163.19999999999999</v>
      </c>
      <c r="W73">
        <v>158.37</v>
      </c>
      <c r="X73">
        <v>0</v>
      </c>
      <c r="Y73">
        <v>4.83</v>
      </c>
    </row>
    <row r="74" spans="7:25">
      <c r="G74" t="s">
        <v>116</v>
      </c>
      <c r="H74" s="74">
        <v>122.07</v>
      </c>
      <c r="I74" s="47">
        <v>0</v>
      </c>
      <c r="J74" s="47">
        <v>0</v>
      </c>
      <c r="K74" s="47">
        <v>0</v>
      </c>
      <c r="L74" s="47">
        <v>0</v>
      </c>
      <c r="M74" s="75">
        <v>5.6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-7</v>
      </c>
      <c r="V74" s="75">
        <v>127.67</v>
      </c>
      <c r="W74">
        <v>122.07</v>
      </c>
      <c r="X74">
        <v>-7</v>
      </c>
      <c r="Y74">
        <v>5.6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4.7300000000000004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-7</v>
      </c>
      <c r="V75" s="75">
        <v>4.7300000000000004</v>
      </c>
      <c r="W75">
        <v>0</v>
      </c>
      <c r="X75">
        <v>-7</v>
      </c>
      <c r="Y75">
        <v>4.7300000000000004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3.28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3.28</v>
      </c>
      <c r="W76">
        <v>0</v>
      </c>
      <c r="X76">
        <v>-7</v>
      </c>
      <c r="Y76">
        <v>3.28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4.6399999999999997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4.6399999999999997</v>
      </c>
      <c r="W77">
        <v>0</v>
      </c>
      <c r="X77">
        <v>-7</v>
      </c>
      <c r="Y77">
        <v>4.6399999999999997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4.1500000000000004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4.1500000000000004</v>
      </c>
      <c r="W79">
        <v>0</v>
      </c>
      <c r="X79">
        <v>-7</v>
      </c>
      <c r="Y79">
        <v>4.1500000000000004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4.3499999999999996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4.3499999999999996</v>
      </c>
      <c r="W80">
        <v>0</v>
      </c>
      <c r="X80">
        <v>-7</v>
      </c>
      <c r="Y80">
        <v>4.3499999999999996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6.95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6.95</v>
      </c>
      <c r="W81">
        <v>0</v>
      </c>
      <c r="X81">
        <v>-7</v>
      </c>
      <c r="Y81">
        <v>6.95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6.76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6.76</v>
      </c>
      <c r="W82">
        <v>0</v>
      </c>
      <c r="X82">
        <v>-7</v>
      </c>
      <c r="Y82">
        <v>6.76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11.78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11.78</v>
      </c>
      <c r="W83">
        <v>0</v>
      </c>
      <c r="X83">
        <v>-7</v>
      </c>
      <c r="Y83">
        <v>11.78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10.53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10.53</v>
      </c>
      <c r="W84">
        <v>0</v>
      </c>
      <c r="X84">
        <v>-7</v>
      </c>
      <c r="Y84">
        <v>10.53</v>
      </c>
    </row>
    <row r="85" spans="7:25">
      <c r="G85" t="s">
        <v>127</v>
      </c>
      <c r="H85" s="74">
        <v>16.41</v>
      </c>
      <c r="I85" s="47">
        <v>0</v>
      </c>
      <c r="J85" s="47">
        <v>0</v>
      </c>
      <c r="K85" s="47">
        <v>0</v>
      </c>
      <c r="L85" s="47">
        <v>0</v>
      </c>
      <c r="M85" s="75">
        <v>8.7899999999999991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25.2</v>
      </c>
      <c r="W85">
        <v>16.41</v>
      </c>
      <c r="X85">
        <v>-7</v>
      </c>
      <c r="Y85">
        <v>8.7899999999999991</v>
      </c>
    </row>
    <row r="86" spans="7:25">
      <c r="G86" t="s">
        <v>128</v>
      </c>
      <c r="H86" s="74">
        <v>34.47</v>
      </c>
      <c r="I86" s="47">
        <v>0</v>
      </c>
      <c r="J86" s="47">
        <v>0</v>
      </c>
      <c r="K86" s="47">
        <v>0</v>
      </c>
      <c r="L86" s="47">
        <v>0</v>
      </c>
      <c r="M86" s="75">
        <v>7.73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42.2</v>
      </c>
      <c r="W86">
        <v>34.47</v>
      </c>
      <c r="X86">
        <v>-7</v>
      </c>
      <c r="Y86">
        <v>7.73</v>
      </c>
    </row>
    <row r="87" spans="7:25">
      <c r="G87" t="s">
        <v>129</v>
      </c>
      <c r="H87" s="74">
        <v>45.49</v>
      </c>
      <c r="I87" s="47">
        <v>0</v>
      </c>
      <c r="J87" s="47">
        <v>0</v>
      </c>
      <c r="K87" s="47">
        <v>0</v>
      </c>
      <c r="L87" s="47">
        <v>0</v>
      </c>
      <c r="M87" s="75">
        <v>6.95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52.44</v>
      </c>
      <c r="W87">
        <v>45.49</v>
      </c>
      <c r="X87">
        <v>-7</v>
      </c>
      <c r="Y87">
        <v>6.95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8.02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8.02</v>
      </c>
      <c r="W88">
        <v>0</v>
      </c>
      <c r="X88">
        <v>-7</v>
      </c>
      <c r="Y88">
        <v>8.02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5.0199999999999996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5.0199999999999996</v>
      </c>
      <c r="W89">
        <v>0</v>
      </c>
      <c r="X89">
        <v>-7</v>
      </c>
      <c r="Y89">
        <v>5.0199999999999996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3.19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3.19</v>
      </c>
      <c r="W90">
        <v>0</v>
      </c>
      <c r="X90">
        <v>-7</v>
      </c>
      <c r="Y90">
        <v>3.19</v>
      </c>
    </row>
    <row r="91" spans="7:25">
      <c r="G91" t="s">
        <v>133</v>
      </c>
      <c r="H91" s="74">
        <v>157.41</v>
      </c>
      <c r="I91" s="47">
        <v>0</v>
      </c>
      <c r="J91" s="47">
        <v>0</v>
      </c>
      <c r="K91" s="47">
        <v>0</v>
      </c>
      <c r="L91" s="47">
        <v>0</v>
      </c>
      <c r="M91" s="75">
        <v>2.7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160.11000000000001</v>
      </c>
      <c r="W91">
        <v>157.41</v>
      </c>
      <c r="X91">
        <v>-7</v>
      </c>
      <c r="Y91">
        <v>2.7</v>
      </c>
    </row>
    <row r="92" spans="7:25">
      <c r="G92" t="s">
        <v>134</v>
      </c>
      <c r="H92" s="74">
        <v>95.22</v>
      </c>
      <c r="I92" s="47">
        <v>0</v>
      </c>
      <c r="J92" s="47">
        <v>0</v>
      </c>
      <c r="K92" s="47">
        <v>0</v>
      </c>
      <c r="L92" s="47">
        <v>0</v>
      </c>
      <c r="M92" s="75">
        <v>4.7300000000000004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99.95</v>
      </c>
      <c r="W92">
        <v>95.22</v>
      </c>
      <c r="X92">
        <v>-7</v>
      </c>
      <c r="Y92">
        <v>4.7300000000000004</v>
      </c>
    </row>
    <row r="93" spans="7:25">
      <c r="G93" t="s">
        <v>135</v>
      </c>
      <c r="H93" s="74">
        <v>154.52000000000001</v>
      </c>
      <c r="I93" s="47">
        <v>0</v>
      </c>
      <c r="J93" s="47">
        <v>0</v>
      </c>
      <c r="K93" s="47">
        <v>0</v>
      </c>
      <c r="L93" s="47">
        <v>0</v>
      </c>
      <c r="M93" s="75">
        <v>2.7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157.22</v>
      </c>
      <c r="W93">
        <v>154.52000000000001</v>
      </c>
      <c r="X93">
        <v>-7</v>
      </c>
      <c r="Y93">
        <v>2.7</v>
      </c>
    </row>
    <row r="94" spans="7:25">
      <c r="G94" t="s">
        <v>136</v>
      </c>
      <c r="H94" s="74">
        <v>171.89</v>
      </c>
      <c r="I94" s="47">
        <v>0</v>
      </c>
      <c r="J94" s="47">
        <v>0</v>
      </c>
      <c r="K94" s="47">
        <v>0</v>
      </c>
      <c r="L94" s="47">
        <v>0</v>
      </c>
      <c r="M94" s="75">
        <v>4.0599999999999996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175.95</v>
      </c>
      <c r="W94">
        <v>171.89</v>
      </c>
      <c r="X94">
        <v>-7</v>
      </c>
      <c r="Y94">
        <v>4.0599999999999996</v>
      </c>
    </row>
    <row r="95" spans="7:25">
      <c r="G95" t="s">
        <v>137</v>
      </c>
      <c r="H95" s="74">
        <v>157.41</v>
      </c>
      <c r="I95" s="47">
        <v>0</v>
      </c>
      <c r="J95" s="47">
        <v>0</v>
      </c>
      <c r="K95" s="47">
        <v>0</v>
      </c>
      <c r="L95" s="47">
        <v>0</v>
      </c>
      <c r="M95" s="75">
        <v>4.54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161.94999999999999</v>
      </c>
      <c r="W95">
        <v>157.41</v>
      </c>
      <c r="X95">
        <v>-7</v>
      </c>
      <c r="Y95">
        <v>4.54</v>
      </c>
    </row>
    <row r="96" spans="7:25">
      <c r="G96" t="s">
        <v>138</v>
      </c>
      <c r="H96" s="74">
        <v>142.91999999999999</v>
      </c>
      <c r="I96" s="47">
        <v>0</v>
      </c>
      <c r="J96" s="47">
        <v>0</v>
      </c>
      <c r="K96" s="47">
        <v>0</v>
      </c>
      <c r="L96" s="47">
        <v>0</v>
      </c>
      <c r="M96" s="75">
        <v>3.67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146.59</v>
      </c>
      <c r="W96">
        <v>142.91999999999999</v>
      </c>
      <c r="X96">
        <v>-7</v>
      </c>
      <c r="Y96">
        <v>3.67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3.77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3.77</v>
      </c>
      <c r="W97">
        <v>0</v>
      </c>
      <c r="X97">
        <v>-7</v>
      </c>
      <c r="Y97">
        <v>3.77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1.26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1.26</v>
      </c>
      <c r="W98">
        <v>0</v>
      </c>
      <c r="X98">
        <v>-7</v>
      </c>
      <c r="Y98">
        <v>1.26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0.58082250000000002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7.658249999999997E-2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-9.9750000000000005E-2</v>
      </c>
      <c r="V99" s="71">
        <f t="shared" si="1"/>
        <v>0.65740500000000013</v>
      </c>
      <c r="W99">
        <f t="shared" si="1"/>
        <v>0.58082250000000002</v>
      </c>
      <c r="X99">
        <f t="shared" si="1"/>
        <v>-9.9750000000000005E-2</v>
      </c>
      <c r="Y99">
        <f t="shared" si="1"/>
        <v>7.658249999999997E-2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7.5096000000000007</v>
      </c>
      <c r="E3">
        <f>GT_NG!P3</f>
        <v>13.222832980972516</v>
      </c>
      <c r="F3">
        <f>GT_Spot!P3</f>
        <v>0</v>
      </c>
      <c r="G3">
        <f>PPCL_NG!P3</f>
        <v>43.682836547827776</v>
      </c>
      <c r="H3">
        <f>PPCL_Spot!P3</f>
        <v>0</v>
      </c>
      <c r="I3">
        <f>Bawana_NG!P3</f>
        <v>79.7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1197.683069580549</v>
      </c>
      <c r="P3" s="37">
        <v>118.42548321891684</v>
      </c>
      <c r="Q3" s="37">
        <v>38.26</v>
      </c>
      <c r="R3" s="39">
        <v>0</v>
      </c>
      <c r="S3" s="39">
        <v>0</v>
      </c>
      <c r="T3" s="38">
        <f>SUMPRODUCT(LTA!J3:AN3,LTA!J$101:AN$101,LTA!J$103:AN$103)</f>
        <v>59.67</v>
      </c>
      <c r="U3" s="38">
        <f>SUMPRODUCT(LTA!J3:AN3,LTA!J$102:AN$102,LTA!J$103:AN$103)</f>
        <v>99.39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112.98</v>
      </c>
      <c r="Z3" s="35">
        <f>IEX!N3</f>
        <v>0</v>
      </c>
      <c r="AA3" s="76">
        <f>STOA!H3</f>
        <v>632.5</v>
      </c>
      <c r="AB3" s="76">
        <f>-STOA!N3</f>
        <v>0</v>
      </c>
      <c r="AC3">
        <f>SUMIF(B3:AB3,"&gt;0")*$AC$2-SUMIF(B3:AB3,"&lt;0")*($AC$2/(1-$AC$2))+SUMIF(AI3:AR3,"&gt;0")*$AC$2-SUMIF(AI3:AR3,"&lt;0")*($AC$2/(1-$AC$2))</f>
        <v>20.185400107557435</v>
      </c>
      <c r="AD3">
        <f>SUM(B3:AB3,AI3:AV3)-AC3</f>
        <v>2382.8384222207087</v>
      </c>
      <c r="AE3">
        <f>'IDT-1'!B3</f>
        <v>35.250999999999998</v>
      </c>
      <c r="AF3" s="25"/>
      <c r="AG3">
        <f>SUM(AD3:AF3)</f>
        <v>2418.0894222207089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6.2579999999999991</v>
      </c>
      <c r="E4">
        <f>GT_NG!P4</f>
        <v>13.222832980972516</v>
      </c>
      <c r="F4">
        <f>GT_Spot!P4</f>
        <v>0</v>
      </c>
      <c r="G4">
        <f>PPCL_NG!P4</f>
        <v>43.97</v>
      </c>
      <c r="H4">
        <f>PPCL_Spot!P4</f>
        <v>0</v>
      </c>
      <c r="I4">
        <f>Bawana_NG!P4</f>
        <v>79.7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1178.8505726273991</v>
      </c>
      <c r="P4" s="37">
        <v>118.42548321891684</v>
      </c>
      <c r="Q4" s="37">
        <v>38.26</v>
      </c>
      <c r="R4" s="39">
        <v>0</v>
      </c>
      <c r="S4" s="39">
        <v>0</v>
      </c>
      <c r="T4" s="38">
        <f>SUMPRODUCT(LTA!J4:AN4,LTA!J$101:AN$101,LTA!J$103:AN$103)</f>
        <v>59.33</v>
      </c>
      <c r="U4" s="38">
        <f>SUMPRODUCT(LTA!J4:AN4,LTA!J$102:AN$102,LTA!J$103:AN$103)</f>
        <v>99.79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70.5</v>
      </c>
      <c r="Z4" s="35">
        <f>IEX!N4</f>
        <v>0</v>
      </c>
      <c r="AA4" s="76">
        <f>STOA!H4</f>
        <v>632.5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19.66277786614922</v>
      </c>
      <c r="AD4">
        <f t="shared" ref="AD4:AD67" si="1">SUM(B4:AB4,AI4:AV4)-AC4</f>
        <v>2321.1441109611392</v>
      </c>
      <c r="AE4">
        <f>'IDT-1'!B4</f>
        <v>46.097999999999999</v>
      </c>
      <c r="AF4" s="25"/>
      <c r="AG4">
        <f t="shared" ref="AG4:AG67" si="2">SUM(AD4:AF4)</f>
        <v>2367.2421109611391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13.222832980972516</v>
      </c>
      <c r="F5">
        <f>GT_Spot!P5</f>
        <v>0</v>
      </c>
      <c r="G5">
        <f>PPCL_NG!P5</f>
        <v>43.97</v>
      </c>
      <c r="H5">
        <f>PPCL_Spot!P5</f>
        <v>0</v>
      </c>
      <c r="I5">
        <f>Bawana_NG!P5</f>
        <v>79.7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1138.9699032804563</v>
      </c>
      <c r="P5" s="37">
        <v>118.42548321891684</v>
      </c>
      <c r="Q5" s="37">
        <v>38.26</v>
      </c>
      <c r="R5" s="39">
        <v>0</v>
      </c>
      <c r="S5" s="39">
        <v>0</v>
      </c>
      <c r="T5" s="38">
        <f>SUMPRODUCT(LTA!J5:AN5,LTA!J$101:AN$101,LTA!J$103:AN$103)</f>
        <v>58.67</v>
      </c>
      <c r="U5" s="38">
        <f>SUMPRODUCT(LTA!J5:AN5,LTA!J$102:AN$102,LTA!J$103:AN$103)</f>
        <v>99.27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28.97</v>
      </c>
      <c r="Z5" s="35">
        <f>IEX!N5</f>
        <v>0</v>
      </c>
      <c r="AA5" s="76">
        <f>STOA!H5</f>
        <v>632.5</v>
      </c>
      <c r="AB5" s="76">
        <f>-STOA!N5</f>
        <v>0</v>
      </c>
      <c r="AC5">
        <f t="shared" si="0"/>
        <v>19.526342803634904</v>
      </c>
      <c r="AD5">
        <f t="shared" si="1"/>
        <v>2305.0382766767107</v>
      </c>
      <c r="AE5">
        <f>'IDT-1'!B5</f>
        <v>51.521000000000001</v>
      </c>
      <c r="AF5" s="25"/>
      <c r="AG5">
        <f t="shared" si="2"/>
        <v>2356.5592766767109</v>
      </c>
      <c r="AI5" s="35">
        <f>PXIL!H5</f>
        <v>0</v>
      </c>
      <c r="AJ5" s="35">
        <f>PXIL!N5</f>
        <v>0</v>
      </c>
      <c r="AK5" s="35">
        <f>RTM_IEX!H5</f>
        <v>67.599999999999994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13.222832980972516</v>
      </c>
      <c r="F6">
        <f>GT_Spot!P6</f>
        <v>0</v>
      </c>
      <c r="G6">
        <f>PPCL_NG!P6</f>
        <v>43.97</v>
      </c>
      <c r="H6">
        <f>PPCL_Spot!P6</f>
        <v>0</v>
      </c>
      <c r="I6">
        <f>Bawana_NG!P6</f>
        <v>79.7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1128.1902157651268</v>
      </c>
      <c r="P6" s="37">
        <v>118.42548321891684</v>
      </c>
      <c r="Q6" s="37">
        <v>38.26</v>
      </c>
      <c r="R6" s="39">
        <v>0</v>
      </c>
      <c r="S6" s="39">
        <v>0</v>
      </c>
      <c r="T6" s="38">
        <f>SUMPRODUCT(LTA!J6:AN6,LTA!J$101:AN$101,LTA!J$103:AN$103)</f>
        <v>57.67</v>
      </c>
      <c r="U6" s="38">
        <f>SUMPRODUCT(LTA!J6:AN6,LTA!J$102:AN$102,LTA!J$103:AN$103)</f>
        <v>98.07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632.5</v>
      </c>
      <c r="AB6" s="76">
        <f>-STOA!N6</f>
        <v>0</v>
      </c>
      <c r="AC6">
        <f t="shared" si="0"/>
        <v>19.125329428506134</v>
      </c>
      <c r="AD6">
        <f t="shared" si="1"/>
        <v>2257.6996025365102</v>
      </c>
      <c r="AE6">
        <f>'IDT-1'!B6</f>
        <v>42</v>
      </c>
      <c r="AF6" s="25"/>
      <c r="AG6">
        <f t="shared" si="2"/>
        <v>2299.6996025365102</v>
      </c>
      <c r="AI6" s="35">
        <f>PXIL!H6</f>
        <v>0</v>
      </c>
      <c r="AJ6" s="35">
        <f>PXIL!N6</f>
        <v>0</v>
      </c>
      <c r="AK6" s="35">
        <f>RTM_IEX!H6</f>
        <v>61.81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13.222832980972516</v>
      </c>
      <c r="F7">
        <f>GT_Spot!P7</f>
        <v>0</v>
      </c>
      <c r="G7">
        <f>PPCL_NG!P7</f>
        <v>43.97</v>
      </c>
      <c r="H7">
        <f>PPCL_Spot!P7</f>
        <v>0</v>
      </c>
      <c r="I7">
        <f>Bawana_NG!P7</f>
        <v>79.7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1120.5679906190785</v>
      </c>
      <c r="P7" s="37">
        <v>118.42992942776974</v>
      </c>
      <c r="Q7" s="37">
        <v>38.26</v>
      </c>
      <c r="R7" s="39">
        <v>0</v>
      </c>
      <c r="S7" s="39">
        <v>0</v>
      </c>
      <c r="T7" s="38">
        <f>SUMPRODUCT(LTA!J7:AN7,LTA!J$101:AN$101,LTA!J$103:AN$103)</f>
        <v>56.989999999999995</v>
      </c>
      <c r="U7" s="38">
        <f>SUMPRODUCT(LTA!J7:AN7,LTA!J$102:AN$102,LTA!J$103:AN$103)</f>
        <v>97.36999999999999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13.52</v>
      </c>
      <c r="Z7" s="35">
        <f>IEX!N7</f>
        <v>0</v>
      </c>
      <c r="AA7" s="76">
        <f>STOA!H7</f>
        <v>506.90999999999991</v>
      </c>
      <c r="AB7" s="76">
        <f>-STOA!N7</f>
        <v>0</v>
      </c>
      <c r="AC7">
        <f t="shared" si="0"/>
        <v>18.108276085433694</v>
      </c>
      <c r="AD7">
        <f t="shared" si="1"/>
        <v>2137.638876942387</v>
      </c>
      <c r="AE7">
        <f>'IDT-1'!B7</f>
        <v>117.411</v>
      </c>
      <c r="AF7" s="25"/>
      <c r="AG7">
        <f t="shared" si="2"/>
        <v>2255.0498769423871</v>
      </c>
      <c r="AI7" s="35">
        <f>PXIL!H7</f>
        <v>0</v>
      </c>
      <c r="AJ7" s="35">
        <f>PXIL!N7</f>
        <v>0</v>
      </c>
      <c r="AK7" s="35">
        <f>RTM_IEX!H7</f>
        <v>61.8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13.222832980972516</v>
      </c>
      <c r="F8">
        <f>GT_Spot!P8</f>
        <v>0</v>
      </c>
      <c r="G8">
        <f>PPCL_NG!P8</f>
        <v>43.4</v>
      </c>
      <c r="H8">
        <f>PPCL_Spot!P8</f>
        <v>0</v>
      </c>
      <c r="I8">
        <f>Bawana_NG!P8</f>
        <v>79.7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1114.7058833383617</v>
      </c>
      <c r="P8" s="37">
        <v>118.43593515084697</v>
      </c>
      <c r="Q8" s="37">
        <v>38.309999999999995</v>
      </c>
      <c r="R8" s="39">
        <v>0</v>
      </c>
      <c r="S8" s="39">
        <v>0</v>
      </c>
      <c r="T8" s="38">
        <f>SUMPRODUCT(LTA!J8:AN8,LTA!J$101:AN$101,LTA!J$103:AN$103)</f>
        <v>56.33</v>
      </c>
      <c r="U8" s="38">
        <f>SUMPRODUCT(LTA!J8:AN8,LTA!J$102:AN$102,LTA!J$103:AN$103)</f>
        <v>96.17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44.42</v>
      </c>
      <c r="Z8" s="35">
        <f>IEX!N8</f>
        <v>0</v>
      </c>
      <c r="AA8" s="76">
        <f>STOA!H8</f>
        <v>506.90999999999991</v>
      </c>
      <c r="AB8" s="76">
        <f>-STOA!N8</f>
        <v>0</v>
      </c>
      <c r="AC8">
        <f t="shared" si="0"/>
        <v>18.274376832349517</v>
      </c>
      <c r="AD8">
        <f t="shared" si="1"/>
        <v>2157.2466746378313</v>
      </c>
      <c r="AE8">
        <f>'IDT-1'!B8</f>
        <v>46</v>
      </c>
      <c r="AF8" s="25"/>
      <c r="AG8">
        <f t="shared" si="2"/>
        <v>2203.2466746378313</v>
      </c>
      <c r="AI8" s="35">
        <f>PXIL!H8</f>
        <v>0</v>
      </c>
      <c r="AJ8" s="35">
        <f>PXIL!N8</f>
        <v>0</v>
      </c>
      <c r="AK8" s="35">
        <f>RTM_IEX!H8</f>
        <v>58.91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13.222832980972516</v>
      </c>
      <c r="F9">
        <f>GT_Spot!P9</f>
        <v>0</v>
      </c>
      <c r="G9">
        <f>PPCL_NG!P9</f>
        <v>43.4</v>
      </c>
      <c r="H9">
        <f>PPCL_Spot!P9</f>
        <v>0</v>
      </c>
      <c r="I9">
        <f>Bawana_NG!P9</f>
        <v>79.7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1109.4838694569787</v>
      </c>
      <c r="P9" s="37">
        <v>118.43593515084697</v>
      </c>
      <c r="Q9" s="37">
        <v>38.309999999999995</v>
      </c>
      <c r="R9" s="39">
        <v>0</v>
      </c>
      <c r="S9" s="39">
        <v>0</v>
      </c>
      <c r="T9" s="38">
        <f>SUMPRODUCT(LTA!J9:AN9,LTA!J$101:AN$101,LTA!J$103:AN$103)</f>
        <v>55.989999999999995</v>
      </c>
      <c r="U9" s="38">
        <f>SUMPRODUCT(LTA!J9:AN9,LTA!J$102:AN$102,LTA!J$103:AN$103)</f>
        <v>96.67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506.90999999999991</v>
      </c>
      <c r="AB9" s="76">
        <f>-STOA!N9</f>
        <v>0</v>
      </c>
      <c r="AC9">
        <f t="shared" si="0"/>
        <v>17.655951915745906</v>
      </c>
      <c r="AD9">
        <f t="shared" si="1"/>
        <v>2084.2430856730525</v>
      </c>
      <c r="AE9">
        <f>'IDT-1'!B9</f>
        <v>65</v>
      </c>
      <c r="AF9" s="25"/>
      <c r="AG9">
        <f t="shared" si="2"/>
        <v>2149.2430856730525</v>
      </c>
      <c r="AI9" s="35">
        <f>PXIL!H9</f>
        <v>0</v>
      </c>
      <c r="AJ9" s="35">
        <f>PXIL!N9</f>
        <v>0</v>
      </c>
      <c r="AK9" s="35">
        <f>RTM_IEX!H9</f>
        <v>34.770000000000003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13.222832980972516</v>
      </c>
      <c r="F10">
        <f>GT_Spot!P10</f>
        <v>0</v>
      </c>
      <c r="G10">
        <f>PPCL_NG!P10</f>
        <v>43.4</v>
      </c>
      <c r="H10">
        <f>PPCL_Spot!P10</f>
        <v>0</v>
      </c>
      <c r="I10">
        <f>Bawana_NG!P10</f>
        <v>79.7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1116.0414392033556</v>
      </c>
      <c r="P10" s="37">
        <v>118.436943190479</v>
      </c>
      <c r="Q10" s="37">
        <v>38.309999999999995</v>
      </c>
      <c r="R10" s="39">
        <v>0</v>
      </c>
      <c r="S10" s="39">
        <v>0</v>
      </c>
      <c r="T10" s="38">
        <f>SUMPRODUCT(LTA!J10:AN10,LTA!J$101:AN$101,LTA!J$103:AN$103)</f>
        <v>56.33</v>
      </c>
      <c r="U10" s="38">
        <f>SUMPRODUCT(LTA!J10:AN10,LTA!J$102:AN$102,LTA!J$103:AN$103)</f>
        <v>97.67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506.90999999999991</v>
      </c>
      <c r="AB10" s="76">
        <f>-STOA!N10</f>
        <v>0</v>
      </c>
      <c r="AC10">
        <f t="shared" si="0"/>
        <v>17.73851196914838</v>
      </c>
      <c r="AD10">
        <f t="shared" si="1"/>
        <v>2093.9891034056586</v>
      </c>
      <c r="AE10">
        <f>'IDT-1'!B10</f>
        <v>31</v>
      </c>
      <c r="AF10" s="25"/>
      <c r="AG10">
        <f t="shared" si="2"/>
        <v>2124.9891034056586</v>
      </c>
      <c r="AI10" s="35">
        <f>PXIL!H10</f>
        <v>0</v>
      </c>
      <c r="AJ10" s="35">
        <f>PXIL!N10</f>
        <v>0</v>
      </c>
      <c r="AK10" s="35">
        <f>RTM_IEX!H10</f>
        <v>36.700000000000003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13.222832980972516</v>
      </c>
      <c r="F11">
        <f>GT_Spot!P11</f>
        <v>0</v>
      </c>
      <c r="G11">
        <f>PPCL_NG!P11</f>
        <v>43.4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1114.9018954066373</v>
      </c>
      <c r="P11" s="37">
        <v>118.436943190479</v>
      </c>
      <c r="Q11" s="37">
        <v>38.309999999999995</v>
      </c>
      <c r="R11" s="39">
        <v>0</v>
      </c>
      <c r="S11" s="39">
        <v>0</v>
      </c>
      <c r="T11" s="38">
        <f>SUMPRODUCT(LTA!J11:AN11,LTA!J$101:AN$101,LTA!J$103:AN$103)</f>
        <v>66.67</v>
      </c>
      <c r="U11" s="38">
        <f>SUMPRODUCT(LTA!J11:AN11,LTA!J$102:AN$102,LTA!J$103:AN$103)</f>
        <v>98.36999999999999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506.90999999999991</v>
      </c>
      <c r="AB11" s="76">
        <f>-STOA!N11</f>
        <v>0</v>
      </c>
      <c r="AC11">
        <f t="shared" si="0"/>
        <v>18.163943256549896</v>
      </c>
      <c r="AD11">
        <f t="shared" si="1"/>
        <v>2144.2102539517714</v>
      </c>
      <c r="AE11">
        <f>'IDT-1'!B11</f>
        <v>0</v>
      </c>
      <c r="AF11" s="25"/>
      <c r="AG11">
        <f t="shared" si="2"/>
        <v>2144.2102539517714</v>
      </c>
      <c r="AI11" s="35">
        <f>PXIL!H11</f>
        <v>0</v>
      </c>
      <c r="AJ11" s="35">
        <f>PXIL!N11</f>
        <v>0</v>
      </c>
      <c r="AK11" s="35">
        <f>RTM_IEX!H11</f>
        <v>73.39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13.222832980972516</v>
      </c>
      <c r="F12">
        <f>GT_Spot!P12</f>
        <v>0</v>
      </c>
      <c r="G12">
        <f>PPCL_NG!P12</f>
        <v>43.4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1089.0342579061598</v>
      </c>
      <c r="P12" s="37">
        <v>118.436943190479</v>
      </c>
      <c r="Q12" s="37">
        <v>38.309999999999995</v>
      </c>
      <c r="R12" s="39">
        <v>0</v>
      </c>
      <c r="S12" s="39">
        <v>0</v>
      </c>
      <c r="T12" s="38">
        <f>SUMPRODUCT(LTA!J12:AN12,LTA!J$101:AN$101,LTA!J$103:AN$103)</f>
        <v>67.34</v>
      </c>
      <c r="U12" s="38">
        <f>SUMPRODUCT(LTA!J12:AN12,LTA!J$102:AN$102,LTA!J$103:AN$103)</f>
        <v>98.36999999999999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506.90999999999991</v>
      </c>
      <c r="AB12" s="76">
        <f>-STOA!N12</f>
        <v>0</v>
      </c>
      <c r="AC12">
        <f t="shared" si="0"/>
        <v>17.879287101545888</v>
      </c>
      <c r="AD12">
        <f t="shared" si="1"/>
        <v>2110.607272606298</v>
      </c>
      <c r="AE12">
        <f>'IDT-1'!B12</f>
        <v>0</v>
      </c>
      <c r="AF12" s="25"/>
      <c r="AG12">
        <f t="shared" si="2"/>
        <v>2110.607272606298</v>
      </c>
      <c r="AI12" s="35">
        <f>PXIL!H12</f>
        <v>0</v>
      </c>
      <c r="AJ12" s="35">
        <f>PXIL!N12</f>
        <v>0</v>
      </c>
      <c r="AK12" s="35">
        <f>RTM_IEX!H12</f>
        <v>64.7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13.222832980972516</v>
      </c>
      <c r="F13">
        <f>GT_Spot!P13</f>
        <v>0</v>
      </c>
      <c r="G13">
        <f>PPCL_NG!P13</f>
        <v>43.4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1086.8084825787996</v>
      </c>
      <c r="P13" s="37">
        <v>118.436943190479</v>
      </c>
      <c r="Q13" s="37">
        <v>38.309999999999995</v>
      </c>
      <c r="R13" s="39">
        <v>0</v>
      </c>
      <c r="S13" s="39">
        <v>0</v>
      </c>
      <c r="T13" s="38">
        <f>SUMPRODUCT(LTA!J13:AN13,LTA!J$101:AN$101,LTA!J$103:AN$103)</f>
        <v>67.34</v>
      </c>
      <c r="U13" s="38">
        <f>SUMPRODUCT(LTA!J13:AN13,LTA!J$102:AN$102,LTA!J$103:AN$103)</f>
        <v>102.86999999999999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506.90999999999991</v>
      </c>
      <c r="AB13" s="76">
        <f>-STOA!N13</f>
        <v>0</v>
      </c>
      <c r="AC13">
        <f t="shared" si="0"/>
        <v>17.663106588796062</v>
      </c>
      <c r="AD13">
        <f t="shared" si="1"/>
        <v>2085.0876777916878</v>
      </c>
      <c r="AE13">
        <f>'IDT-1'!B13</f>
        <v>0</v>
      </c>
      <c r="AF13" s="25"/>
      <c r="AG13">
        <f t="shared" si="2"/>
        <v>2085.0876777916878</v>
      </c>
      <c r="AI13" s="35">
        <f>PXIL!H13</f>
        <v>0</v>
      </c>
      <c r="AJ13" s="35">
        <f>PXIL!N13</f>
        <v>0</v>
      </c>
      <c r="AK13" s="35">
        <f>RTM_IEX!H13</f>
        <v>36.69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13.222832980972516</v>
      </c>
      <c r="F14">
        <f>GT_Spot!P14</f>
        <v>0</v>
      </c>
      <c r="G14">
        <f>PPCL_NG!P14</f>
        <v>43.4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1064.3959404731493</v>
      </c>
      <c r="P14" s="37">
        <v>118.436943190479</v>
      </c>
      <c r="Q14" s="37">
        <v>38.309999999999995</v>
      </c>
      <c r="R14" s="39">
        <v>0</v>
      </c>
      <c r="S14" s="39">
        <v>0</v>
      </c>
      <c r="T14" s="38">
        <f>SUMPRODUCT(LTA!J14:AN14,LTA!J$101:AN$101,LTA!J$103:AN$103)</f>
        <v>66.67</v>
      </c>
      <c r="U14" s="38">
        <f>SUMPRODUCT(LTA!J14:AN14,LTA!J$102:AN$102,LTA!J$103:AN$103)</f>
        <v>102.77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506.90999999999991</v>
      </c>
      <c r="AB14" s="76">
        <f>-STOA!N14</f>
        <v>0</v>
      </c>
      <c r="AC14">
        <f t="shared" si="0"/>
        <v>17.444013235108599</v>
      </c>
      <c r="AD14">
        <f t="shared" si="1"/>
        <v>2059.2242290397248</v>
      </c>
      <c r="AE14">
        <f>'IDT-1'!B14</f>
        <v>0</v>
      </c>
      <c r="AF14" s="25"/>
      <c r="AG14">
        <f t="shared" si="2"/>
        <v>2059.2242290397248</v>
      </c>
      <c r="AI14" s="35">
        <f>PXIL!H14</f>
        <v>0</v>
      </c>
      <c r="AJ14" s="35">
        <f>PXIL!N14</f>
        <v>0</v>
      </c>
      <c r="AK14" s="35">
        <f>RTM_IEX!H14</f>
        <v>33.79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13.222832980972516</v>
      </c>
      <c r="F15">
        <f>GT_Spot!P15</f>
        <v>0</v>
      </c>
      <c r="G15">
        <f>PPCL_NG!P15</f>
        <v>43.4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1063.9510465605736</v>
      </c>
      <c r="P15" s="37">
        <v>118.436943190479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70.33</v>
      </c>
      <c r="U15" s="38">
        <f>SUMPRODUCT(LTA!J15:AN15,LTA!J$102:AN$102,LTA!J$103:AN$103)</f>
        <v>110.47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468.27999999999992</v>
      </c>
      <c r="AB15" s="76">
        <f>-STOA!N15</f>
        <v>0</v>
      </c>
      <c r="AC15">
        <f t="shared" si="0"/>
        <v>17.349136126242964</v>
      </c>
      <c r="AD15">
        <f t="shared" si="1"/>
        <v>2048.0242122360146</v>
      </c>
      <c r="AE15">
        <f>'IDT-1'!B15</f>
        <v>0</v>
      </c>
      <c r="AF15" s="25"/>
      <c r="AG15">
        <f t="shared" si="2"/>
        <v>2048.0242122360146</v>
      </c>
      <c r="AI15" s="35">
        <f>PXIL!H15</f>
        <v>0</v>
      </c>
      <c r="AJ15" s="35">
        <f>PXIL!N15</f>
        <v>0</v>
      </c>
      <c r="AK15" s="35">
        <f>RTM_IEX!H15</f>
        <v>50.21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6.2579999999999991</v>
      </c>
      <c r="E16">
        <f>GT_NG!P16</f>
        <v>13.222832980972516</v>
      </c>
      <c r="F16">
        <f>GT_Spot!P16</f>
        <v>0</v>
      </c>
      <c r="G16">
        <f>PPCL_NG!P16</f>
        <v>43.4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1061.1002556317196</v>
      </c>
      <c r="P16" s="37">
        <v>118.436943190479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69.34</v>
      </c>
      <c r="U16" s="38">
        <f>SUMPRODUCT(LTA!J16:AN16,LTA!J$102:AN$102,LTA!J$103:AN$103)</f>
        <v>108.86999999999999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468.27999999999992</v>
      </c>
      <c r="AB16" s="76">
        <f>-STOA!N16</f>
        <v>0</v>
      </c>
      <c r="AC16">
        <f t="shared" si="0"/>
        <v>17.16795492244059</v>
      </c>
      <c r="AD16">
        <f t="shared" si="1"/>
        <v>2026.6362025109629</v>
      </c>
      <c r="AE16">
        <f>'IDT-1'!B16</f>
        <v>0</v>
      </c>
      <c r="AF16" s="25"/>
      <c r="AG16">
        <f t="shared" si="2"/>
        <v>2026.6362025109629</v>
      </c>
      <c r="AI16" s="35">
        <f>PXIL!H16</f>
        <v>0</v>
      </c>
      <c r="AJ16" s="35">
        <f>PXIL!N16</f>
        <v>0</v>
      </c>
      <c r="AK16" s="35">
        <f>RTM_IEX!H16</f>
        <v>32.83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13.222832980972516</v>
      </c>
      <c r="F17">
        <f>GT_Spot!P17</f>
        <v>0</v>
      </c>
      <c r="G17">
        <f>PPCL_NG!P17</f>
        <v>43.4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1059.0674064943116</v>
      </c>
      <c r="P17" s="37">
        <v>118.436943190479</v>
      </c>
      <c r="Q17" s="37">
        <v>38.309999999999995</v>
      </c>
      <c r="R17" s="39">
        <v>0</v>
      </c>
      <c r="S17" s="39">
        <v>0</v>
      </c>
      <c r="T17" s="38">
        <f>SUMPRODUCT(LTA!J17:AN17,LTA!J$101:AN$101,LTA!J$103:AN$103)</f>
        <v>68</v>
      </c>
      <c r="U17" s="38">
        <f>SUMPRODUCT(LTA!J17:AN17,LTA!J$102:AN$102,LTA!J$103:AN$103)</f>
        <v>107.68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468.27999999999992</v>
      </c>
      <c r="AB17" s="76">
        <f>-STOA!N17</f>
        <v>0</v>
      </c>
      <c r="AC17">
        <f t="shared" si="0"/>
        <v>16.885395309686363</v>
      </c>
      <c r="AD17">
        <f t="shared" si="1"/>
        <v>1993.2807129863095</v>
      </c>
      <c r="AE17">
        <f>'IDT-1'!B17</f>
        <v>0</v>
      </c>
      <c r="AF17" s="25"/>
      <c r="AG17">
        <f t="shared" si="2"/>
        <v>1993.2807129863095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10.0128</v>
      </c>
      <c r="E18">
        <f>GT_NG!P18</f>
        <v>13.222832980972516</v>
      </c>
      <c r="F18">
        <f>GT_Spot!P18</f>
        <v>0</v>
      </c>
      <c r="G18">
        <f>PPCL_NG!P18</f>
        <v>43.4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1070.8715313511755</v>
      </c>
      <c r="P18" s="37">
        <v>118.436943190479</v>
      </c>
      <c r="Q18" s="37">
        <v>38.309999999999995</v>
      </c>
      <c r="R18" s="39">
        <v>0</v>
      </c>
      <c r="S18" s="39">
        <v>0</v>
      </c>
      <c r="T18" s="38">
        <f>SUMPRODUCT(LTA!J18:AN18,LTA!J$101:AN$101,LTA!J$103:AN$103)</f>
        <v>65.67</v>
      </c>
      <c r="U18" s="38">
        <f>SUMPRODUCT(LTA!J18:AN18,LTA!J$102:AN$102,LTA!J$103:AN$103)</f>
        <v>105.98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468.27999999999992</v>
      </c>
      <c r="AB18" s="76">
        <f>-STOA!N18</f>
        <v>0</v>
      </c>
      <c r="AC18">
        <f t="shared" si="0"/>
        <v>17.120121112981803</v>
      </c>
      <c r="AD18">
        <f t="shared" si="1"/>
        <v>1980.8201120398778</v>
      </c>
      <c r="AE18">
        <f>'IDT-1'!B18</f>
        <v>0</v>
      </c>
      <c r="AF18" s="25"/>
      <c r="AG18">
        <f t="shared" si="2"/>
        <v>1980.8201120398778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13.222832980972516</v>
      </c>
      <c r="F19">
        <f>GT_Spot!P19</f>
        <v>0</v>
      </c>
      <c r="G19">
        <f>PPCL_NG!P19</f>
        <v>43.97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1024.3921476399519</v>
      </c>
      <c r="P19" s="37">
        <v>118.436943190479</v>
      </c>
      <c r="Q19" s="37">
        <v>38.309999999999995</v>
      </c>
      <c r="R19" s="39">
        <v>0</v>
      </c>
      <c r="S19" s="39">
        <v>0</v>
      </c>
      <c r="T19" s="38">
        <f>SUMPRODUCT(LTA!J19:AN19,LTA!J$101:AN$101,LTA!J$103:AN$103)</f>
        <v>64.33</v>
      </c>
      <c r="U19" s="38">
        <f>SUMPRODUCT(LTA!J19:AN19,LTA!J$102:AN$102,LTA!J$103:AN$103)</f>
        <v>103.48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468.22999999999996</v>
      </c>
      <c r="AB19" s="76">
        <f>-STOA!N19</f>
        <v>0</v>
      </c>
      <c r="AC19">
        <f t="shared" si="0"/>
        <v>16.654712335309743</v>
      </c>
      <c r="AD19">
        <f t="shared" si="1"/>
        <v>1966.0491371063263</v>
      </c>
      <c r="AE19">
        <f>'IDT-1'!B19</f>
        <v>0</v>
      </c>
      <c r="AF19" s="25"/>
      <c r="AG19">
        <f t="shared" si="2"/>
        <v>1966.0491371063263</v>
      </c>
      <c r="AI19" s="35">
        <f>PXIL!H19</f>
        <v>0</v>
      </c>
      <c r="AJ19" s="35">
        <f>PXIL!N19</f>
        <v>0</v>
      </c>
      <c r="AK19" s="35">
        <f>RTM_IEX!H19</f>
        <v>13.52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13.222832980972516</v>
      </c>
      <c r="F20">
        <f>GT_Spot!P20</f>
        <v>0</v>
      </c>
      <c r="G20">
        <f>PPCL_NG!P20</f>
        <v>43.97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1009.5943937841147</v>
      </c>
      <c r="P20" s="37">
        <v>118.436943190479</v>
      </c>
      <c r="Q20" s="37">
        <v>38.309999999999995</v>
      </c>
      <c r="R20" s="39">
        <v>0</v>
      </c>
      <c r="S20" s="39">
        <v>0</v>
      </c>
      <c r="T20" s="38">
        <f>SUMPRODUCT(LTA!J20:AN20,LTA!J$101:AN$101,LTA!J$103:AN$103)</f>
        <v>62.67</v>
      </c>
      <c r="U20" s="38">
        <f>SUMPRODUCT(LTA!J20:AN20,LTA!J$102:AN$102,LTA!J$103:AN$103)</f>
        <v>100.08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468.22999999999996</v>
      </c>
      <c r="AB20" s="76">
        <f>-STOA!N20</f>
        <v>0</v>
      </c>
      <c r="AC20">
        <f t="shared" si="0"/>
        <v>16.47169520292071</v>
      </c>
      <c r="AD20">
        <f t="shared" si="1"/>
        <v>1944.444400382878</v>
      </c>
      <c r="AE20">
        <f>'IDT-1'!B20</f>
        <v>0</v>
      </c>
      <c r="AF20" s="25"/>
      <c r="AG20">
        <f t="shared" si="2"/>
        <v>1944.444400382878</v>
      </c>
      <c r="AI20" s="35">
        <f>PXIL!H20</f>
        <v>0</v>
      </c>
      <c r="AJ20" s="35">
        <f>PXIL!N20</f>
        <v>0</v>
      </c>
      <c r="AK20" s="35">
        <f>RTM_IEX!H20</f>
        <v>11.59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13.222832980972516</v>
      </c>
      <c r="F21">
        <f>GT_Spot!P21</f>
        <v>0</v>
      </c>
      <c r="G21">
        <f>PPCL_NG!P21</f>
        <v>43.97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1000.4974076457465</v>
      </c>
      <c r="P21" s="37">
        <v>118.436943190479</v>
      </c>
      <c r="Q21" s="37">
        <v>38.309999999999995</v>
      </c>
      <c r="R21" s="39">
        <v>0</v>
      </c>
      <c r="S21" s="39">
        <v>0</v>
      </c>
      <c r="T21" s="38">
        <f>SUMPRODUCT(LTA!J21:AN21,LTA!J$101:AN$101,LTA!J$103:AN$103)</f>
        <v>60</v>
      </c>
      <c r="U21" s="38">
        <f>SUMPRODUCT(LTA!J21:AN21,LTA!J$102:AN$102,LTA!J$103:AN$103)</f>
        <v>97.48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468.22999999999996</v>
      </c>
      <c r="AB21" s="76">
        <f>-STOA!N21</f>
        <v>0</v>
      </c>
      <c r="AC21">
        <f t="shared" si="0"/>
        <v>16.448368519358418</v>
      </c>
      <c r="AD21">
        <f t="shared" si="1"/>
        <v>1941.6907409280725</v>
      </c>
      <c r="AE21">
        <f>'IDT-1'!B21</f>
        <v>0</v>
      </c>
      <c r="AF21" s="25"/>
      <c r="AG21">
        <f t="shared" si="2"/>
        <v>1941.6907409280725</v>
      </c>
      <c r="AI21" s="35">
        <f>PXIL!H21</f>
        <v>0</v>
      </c>
      <c r="AJ21" s="35">
        <f>PXIL!N21</f>
        <v>0</v>
      </c>
      <c r="AK21" s="35">
        <f>RTM_IEX!H21</f>
        <v>23.18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13.222832980972516</v>
      </c>
      <c r="F22">
        <f>GT_Spot!P22</f>
        <v>0</v>
      </c>
      <c r="G22">
        <f>PPCL_NG!P22</f>
        <v>43.97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962.8716717285082</v>
      </c>
      <c r="P22" s="37">
        <v>118.436943190479</v>
      </c>
      <c r="Q22" s="37">
        <v>38.309999999999995</v>
      </c>
      <c r="R22" s="39">
        <v>0</v>
      </c>
      <c r="S22" s="39">
        <v>0</v>
      </c>
      <c r="T22" s="38">
        <f>SUMPRODUCT(LTA!J22:AN22,LTA!J$101:AN$101,LTA!J$103:AN$103)</f>
        <v>58.67</v>
      </c>
      <c r="U22" s="38">
        <f>SUMPRODUCT(LTA!J22:AN22,LTA!J$102:AN$102,LTA!J$103:AN$103)</f>
        <v>94.48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468.22999999999996</v>
      </c>
      <c r="AB22" s="76">
        <f>-STOA!N22</f>
        <v>0</v>
      </c>
      <c r="AC22">
        <f t="shared" si="0"/>
        <v>16.314928337653615</v>
      </c>
      <c r="AD22">
        <f t="shared" si="1"/>
        <v>1925.9384451925389</v>
      </c>
      <c r="AE22">
        <f>'IDT-1'!B22</f>
        <v>0</v>
      </c>
      <c r="AF22" s="25"/>
      <c r="AG22">
        <f t="shared" si="2"/>
        <v>1925.9384451925389</v>
      </c>
      <c r="AI22" s="35">
        <f>PXIL!H22</f>
        <v>0</v>
      </c>
      <c r="AJ22" s="35">
        <f>PXIL!N22</f>
        <v>0</v>
      </c>
      <c r="AK22" s="35">
        <f>RTM_IEX!H22</f>
        <v>49.25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14.22140134857813</v>
      </c>
      <c r="F23">
        <f>GT_Spot!P23</f>
        <v>0</v>
      </c>
      <c r="G23">
        <f>PPCL_NG!P23</f>
        <v>43.97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946.24769138369925</v>
      </c>
      <c r="P23" s="37">
        <v>118.436943190479</v>
      </c>
      <c r="Q23" s="37">
        <v>38.309999999999995</v>
      </c>
      <c r="R23" s="39">
        <v>0</v>
      </c>
      <c r="S23" s="39">
        <v>0</v>
      </c>
      <c r="T23" s="38">
        <f>SUMPRODUCT(LTA!J23:AN23,LTA!J$101:AN$101,LTA!J$103:AN$103)</f>
        <v>80</v>
      </c>
      <c r="U23" s="38">
        <f>SUMPRODUCT(LTA!J23:AN23,LTA!J$102:AN$102,LTA!J$103:AN$103)</f>
        <v>117.18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468.22999999999996</v>
      </c>
      <c r="AB23" s="76">
        <f>-STOA!N23</f>
        <v>0</v>
      </c>
      <c r="AC23">
        <f t="shared" si="0"/>
        <v>16.732026877045104</v>
      </c>
      <c r="AD23">
        <f t="shared" si="1"/>
        <v>1975.1759346759438</v>
      </c>
      <c r="AE23">
        <f>'IDT-1'!B23</f>
        <v>0</v>
      </c>
      <c r="AF23" s="25"/>
      <c r="AG23">
        <f t="shared" si="2"/>
        <v>1975.1759346759438</v>
      </c>
      <c r="AI23" s="35">
        <f>PXIL!H23</f>
        <v>0</v>
      </c>
      <c r="AJ23" s="35">
        <f>PXIL!N23</f>
        <v>0</v>
      </c>
      <c r="AK23" s="35">
        <f>RTM_IEX!H23</f>
        <v>70.5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14.22140134857813</v>
      </c>
      <c r="F24">
        <f>GT_Spot!P24</f>
        <v>0</v>
      </c>
      <c r="G24">
        <f>PPCL_NG!P24</f>
        <v>43.97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940.872047802667</v>
      </c>
      <c r="P24" s="37">
        <v>118.436943190479</v>
      </c>
      <c r="Q24" s="37">
        <v>38.309999999999995</v>
      </c>
      <c r="R24" s="39">
        <v>0</v>
      </c>
      <c r="S24" s="39">
        <v>0</v>
      </c>
      <c r="T24" s="38">
        <f>SUMPRODUCT(LTA!J24:AN24,LTA!J$101:AN$101,LTA!J$103:AN$103)</f>
        <v>80.67</v>
      </c>
      <c r="U24" s="38">
        <f>SUMPRODUCT(LTA!J24:AN24,LTA!J$102:AN$102,LTA!J$103:AN$103)</f>
        <v>117.38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468.22999999999996</v>
      </c>
      <c r="AB24" s="76">
        <f>-STOA!N24</f>
        <v>0</v>
      </c>
      <c r="AC24">
        <f t="shared" si="0"/>
        <v>16.661671470964436</v>
      </c>
      <c r="AD24">
        <f t="shared" si="1"/>
        <v>1966.8706465009927</v>
      </c>
      <c r="AE24">
        <f>'IDT-1'!B24</f>
        <v>0</v>
      </c>
      <c r="AF24" s="25"/>
      <c r="AG24">
        <f t="shared" si="2"/>
        <v>1966.8706465009927</v>
      </c>
      <c r="AI24" s="35">
        <f>PXIL!H24</f>
        <v>0</v>
      </c>
      <c r="AJ24" s="35">
        <f>PXIL!N24</f>
        <v>0</v>
      </c>
      <c r="AK24" s="35">
        <f>RTM_IEX!H24</f>
        <v>66.63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14.22140134857813</v>
      </c>
      <c r="F25">
        <f>GT_Spot!P25</f>
        <v>0</v>
      </c>
      <c r="G25">
        <f>PPCL_NG!P25</f>
        <v>43.97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942.94643266384674</v>
      </c>
      <c r="P25" s="37">
        <v>118.436943190479</v>
      </c>
      <c r="Q25" s="37">
        <v>38.309999999999995</v>
      </c>
      <c r="R25" s="39">
        <v>0</v>
      </c>
      <c r="S25" s="39">
        <v>0</v>
      </c>
      <c r="T25" s="38">
        <f>SUMPRODUCT(LTA!J25:AN25,LTA!J$101:AN$101,LTA!J$103:AN$103)</f>
        <v>72.33</v>
      </c>
      <c r="U25" s="38">
        <f>SUMPRODUCT(LTA!J25:AN25,LTA!J$102:AN$102,LTA!J$103:AN$103)</f>
        <v>116.88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468.22999999999996</v>
      </c>
      <c r="AB25" s="76">
        <f>-STOA!N25</f>
        <v>0</v>
      </c>
      <c r="AC25">
        <f t="shared" si="0"/>
        <v>16.045148303798346</v>
      </c>
      <c r="AD25">
        <f t="shared" si="1"/>
        <v>1894.0915545293381</v>
      </c>
      <c r="AE25">
        <f>'IDT-1'!B25</f>
        <v>0</v>
      </c>
      <c r="AF25" s="25"/>
      <c r="AG25">
        <f t="shared" si="2"/>
        <v>1894.0915545293381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14.22140134857813</v>
      </c>
      <c r="F26">
        <f>GT_Spot!P26</f>
        <v>0</v>
      </c>
      <c r="G26">
        <f>PPCL_NG!P26</f>
        <v>43.4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950.80607160927025</v>
      </c>
      <c r="P26" s="37">
        <v>118.436943190479</v>
      </c>
      <c r="Q26" s="37">
        <v>38.309999999999995</v>
      </c>
      <c r="R26" s="39">
        <v>0</v>
      </c>
      <c r="S26" s="39">
        <v>0</v>
      </c>
      <c r="T26" s="38">
        <f>SUMPRODUCT(LTA!J26:AN26,LTA!J$101:AN$101,LTA!J$103:AN$103)</f>
        <v>70.67</v>
      </c>
      <c r="U26" s="38">
        <f>SUMPRODUCT(LTA!J26:AN26,LTA!J$102:AN$102,LTA!J$103:AN$103)</f>
        <v>116.78999999999999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467.26999999999992</v>
      </c>
      <c r="AB26" s="76">
        <f>-STOA!N26</f>
        <v>0</v>
      </c>
      <c r="AC26">
        <f t="shared" si="0"/>
        <v>16.083617270939904</v>
      </c>
      <c r="AD26">
        <f t="shared" si="1"/>
        <v>1898.6327245076202</v>
      </c>
      <c r="AE26">
        <f>'IDT-1'!B26</f>
        <v>0</v>
      </c>
      <c r="AF26" s="25"/>
      <c r="AG26">
        <f t="shared" si="2"/>
        <v>1898.6327245076202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14.22140134857813</v>
      </c>
      <c r="F27">
        <f>GT_Spot!P27</f>
        <v>0</v>
      </c>
      <c r="G27">
        <f>PPCL_NG!P27</f>
        <v>43.4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952.26930431059554</v>
      </c>
      <c r="P27" s="37">
        <v>118.436943190479</v>
      </c>
      <c r="Q27" s="37">
        <v>38.309999999999995</v>
      </c>
      <c r="R27" s="39">
        <v>11.39</v>
      </c>
      <c r="S27" s="39">
        <v>0</v>
      </c>
      <c r="T27" s="38">
        <f>SUMPRODUCT(LTA!J27:AN27,LTA!J$101:AN$101,LTA!J$103:AN$103)</f>
        <v>74.62</v>
      </c>
      <c r="U27" s="38">
        <f>SUMPRODUCT(LTA!J27:AN27,LTA!J$102:AN$102,LTA!J$103:AN$103)</f>
        <v>116.38999999999999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16.009304425631033</v>
      </c>
      <c r="AD27">
        <f t="shared" si="1"/>
        <v>1889.8602700542542</v>
      </c>
      <c r="AE27">
        <f>'IDT-1'!B27</f>
        <v>0</v>
      </c>
      <c r="AF27" s="25"/>
      <c r="AG27">
        <f t="shared" si="2"/>
        <v>1889.8602700542542</v>
      </c>
      <c r="AI27" s="35">
        <f>PXIL!H27</f>
        <v>0</v>
      </c>
      <c r="AJ27" s="35">
        <f>PXIL!N27</f>
        <v>0</v>
      </c>
      <c r="AK27" s="35">
        <f>RTM_IEX!H27</f>
        <v>72.430000000000007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14.22140134857813</v>
      </c>
      <c r="F28">
        <f>GT_Spot!P28</f>
        <v>0</v>
      </c>
      <c r="G28">
        <f>PPCL_NG!P28</f>
        <v>43.4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951.75984269004869</v>
      </c>
      <c r="P28" s="37">
        <v>118.436943190479</v>
      </c>
      <c r="Q28" s="37">
        <v>38.309999999999995</v>
      </c>
      <c r="R28" s="39">
        <v>19.23</v>
      </c>
      <c r="S28" s="39">
        <v>0</v>
      </c>
      <c r="T28" s="38">
        <f>SUMPRODUCT(LTA!J28:AN28,LTA!J$101:AN$101,LTA!J$103:AN$103)</f>
        <v>81.84</v>
      </c>
      <c r="U28" s="38">
        <f>SUMPRODUCT(LTA!J28:AN28,LTA!J$102:AN$102,LTA!J$103:AN$103)</f>
        <v>115.88999999999999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15.997464948018443</v>
      </c>
      <c r="AD28">
        <f t="shared" si="1"/>
        <v>1888.4626479113201</v>
      </c>
      <c r="AE28">
        <f>'IDT-1'!B28</f>
        <v>0</v>
      </c>
      <c r="AF28" s="25"/>
      <c r="AG28">
        <f t="shared" si="2"/>
        <v>1888.4626479113201</v>
      </c>
      <c r="AI28" s="35">
        <f>PXIL!H28</f>
        <v>0</v>
      </c>
      <c r="AJ28" s="35">
        <f>PXIL!N28</f>
        <v>0</v>
      </c>
      <c r="AK28" s="35">
        <f>RTM_IEX!H28</f>
        <v>56.97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14.22140134857813</v>
      </c>
      <c r="F29">
        <f>GT_Spot!P29</f>
        <v>0</v>
      </c>
      <c r="G29">
        <f>PPCL_NG!P29</f>
        <v>43.4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945.30451389661198</v>
      </c>
      <c r="P29" s="37">
        <v>118.436943190479</v>
      </c>
      <c r="Q29" s="37">
        <v>38.309999999999995</v>
      </c>
      <c r="R29" s="39">
        <v>30.43</v>
      </c>
      <c r="S29" s="39">
        <v>0</v>
      </c>
      <c r="T29" s="38">
        <f>SUMPRODUCT(LTA!J29:AN29,LTA!J$101:AN$101,LTA!J$103:AN$103)</f>
        <v>90.16</v>
      </c>
      <c r="U29" s="38">
        <f>SUMPRODUCT(LTA!J29:AN29,LTA!J$102:AN$102,LTA!J$103:AN$103)</f>
        <v>114.68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15.967264186153574</v>
      </c>
      <c r="AD29">
        <f t="shared" si="1"/>
        <v>1884.8975198797482</v>
      </c>
      <c r="AE29">
        <f>'IDT-1'!B29</f>
        <v>0</v>
      </c>
      <c r="AF29" s="25"/>
      <c r="AG29">
        <f t="shared" si="2"/>
        <v>1884.8975198797482</v>
      </c>
      <c r="AI29" s="35">
        <f>PXIL!H29</f>
        <v>0</v>
      </c>
      <c r="AJ29" s="35">
        <f>PXIL!N29</f>
        <v>0</v>
      </c>
      <c r="AK29" s="35">
        <f>RTM_IEX!H29</f>
        <v>41.52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14.22140134857813</v>
      </c>
      <c r="F30">
        <f>GT_Spot!P30</f>
        <v>0</v>
      </c>
      <c r="G30">
        <f>PPCL_NG!P30</f>
        <v>43.4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945.76566351715883</v>
      </c>
      <c r="P30" s="37">
        <v>118.436943190479</v>
      </c>
      <c r="Q30" s="37">
        <v>38.309999999999995</v>
      </c>
      <c r="R30" s="39">
        <v>38.24</v>
      </c>
      <c r="S30" s="39">
        <v>0</v>
      </c>
      <c r="T30" s="38">
        <f>SUMPRODUCT(LTA!J30:AN30,LTA!J$101:AN$101,LTA!J$103:AN$103)</f>
        <v>103.16</v>
      </c>
      <c r="U30" s="38">
        <f>SUMPRODUCT(LTA!J30:AN30,LTA!J$102:AN$102,LTA!J$103:AN$103)</f>
        <v>113.98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15.872437842966168</v>
      </c>
      <c r="AD30">
        <f t="shared" si="1"/>
        <v>1873.7034958434826</v>
      </c>
      <c r="AE30">
        <f>'IDT-1'!B30</f>
        <v>0</v>
      </c>
      <c r="AF30" s="25"/>
      <c r="AG30">
        <f t="shared" si="2"/>
        <v>1873.7034958434826</v>
      </c>
      <c r="AI30" s="35">
        <f>PXIL!H30</f>
        <v>0</v>
      </c>
      <c r="AJ30" s="35">
        <f>PXIL!N30</f>
        <v>0</v>
      </c>
      <c r="AK30" s="35">
        <f>RTM_IEX!H30</f>
        <v>9.66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13.222832980972516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926.97456493001835</v>
      </c>
      <c r="P31" s="37">
        <v>60</v>
      </c>
      <c r="Q31" s="37">
        <v>25.319999999999997</v>
      </c>
      <c r="R31" s="39">
        <v>40.83</v>
      </c>
      <c r="S31" s="39">
        <v>0</v>
      </c>
      <c r="T31" s="38">
        <f>SUMPRODUCT(LTA!J31:AN31,LTA!J$101:AN$101,LTA!J$103:AN$103)</f>
        <v>119.83</v>
      </c>
      <c r="U31" s="38">
        <f>SUMPRODUCT(LTA!J31:AN31,LTA!J$102:AN$102,LTA!J$103:AN$103)</f>
        <v>95.98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369.68</v>
      </c>
      <c r="AB31" s="76">
        <f>-STOA!N31</f>
        <v>0</v>
      </c>
      <c r="AC31">
        <f t="shared" si="0"/>
        <v>15.512694317746275</v>
      </c>
      <c r="AD31">
        <f t="shared" si="1"/>
        <v>1831.2366292234772</v>
      </c>
      <c r="AE31">
        <f>'IDT-1'!B31</f>
        <v>0</v>
      </c>
      <c r="AF31" s="25"/>
      <c r="AG31">
        <f t="shared" si="2"/>
        <v>1831.2366292234772</v>
      </c>
      <c r="AI31" s="35">
        <f>PXIL!H31</f>
        <v>0</v>
      </c>
      <c r="AJ31" s="35">
        <f>PXIL!N31</f>
        <v>0</v>
      </c>
      <c r="AK31" s="35">
        <f>RTM_IEX!H31</f>
        <v>56.98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13.222832980972516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914.80339639058298</v>
      </c>
      <c r="P32" s="37">
        <v>57.945263444767441</v>
      </c>
      <c r="Q32" s="37">
        <v>25.319999999999997</v>
      </c>
      <c r="R32" s="39">
        <v>45.37</v>
      </c>
      <c r="S32" s="39">
        <v>0</v>
      </c>
      <c r="T32" s="38">
        <f>SUMPRODUCT(LTA!J32:AN32,LTA!J$101:AN$101,LTA!J$103:AN$103)</f>
        <v>139.59</v>
      </c>
      <c r="U32" s="38">
        <f>SUMPRODUCT(LTA!J32:AN32,LTA!J$102:AN$102,LTA!J$103:AN$103)</f>
        <v>95.990000000000009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369.68</v>
      </c>
      <c r="AB32" s="76">
        <f>-STOA!N32</f>
        <v>0</v>
      </c>
      <c r="AC32">
        <f t="shared" si="0"/>
        <v>15.410752714951064</v>
      </c>
      <c r="AD32">
        <f t="shared" si="1"/>
        <v>1819.2026657316044</v>
      </c>
      <c r="AE32">
        <f>'IDT-1'!B32</f>
        <v>0</v>
      </c>
      <c r="AF32" s="25"/>
      <c r="AG32">
        <f t="shared" si="2"/>
        <v>1819.2026657316044</v>
      </c>
      <c r="AI32" s="35">
        <f>PXIL!H32</f>
        <v>0</v>
      </c>
      <c r="AJ32" s="35">
        <f>PXIL!N32</f>
        <v>0</v>
      </c>
      <c r="AK32" s="35">
        <f>RTM_IEX!H32</f>
        <v>34.76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13.222832980972516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908.90417736445067</v>
      </c>
      <c r="P33" s="37">
        <v>57.945263444767441</v>
      </c>
      <c r="Q33" s="37">
        <v>25.319999999999997</v>
      </c>
      <c r="R33" s="39">
        <v>47.5</v>
      </c>
      <c r="S33" s="39">
        <v>0</v>
      </c>
      <c r="T33" s="38">
        <f>SUMPRODUCT(LTA!J33:AN33,LTA!J$101:AN$101,LTA!J$103:AN$103)</f>
        <v>166.54000000000002</v>
      </c>
      <c r="U33" s="38">
        <f>SUMPRODUCT(LTA!J33:AN33,LTA!J$102:AN$102,LTA!J$103:AN$103)</f>
        <v>95.19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369.68</v>
      </c>
      <c r="AB33" s="76">
        <f>-STOA!N33</f>
        <v>0</v>
      </c>
      <c r="AC33">
        <f t="shared" si="0"/>
        <v>15.404039275131556</v>
      </c>
      <c r="AD33">
        <f t="shared" si="1"/>
        <v>1818.4101601452919</v>
      </c>
      <c r="AE33">
        <f>'IDT-1'!B33</f>
        <v>0</v>
      </c>
      <c r="AF33" s="25"/>
      <c r="AG33">
        <f t="shared" si="2"/>
        <v>1818.4101601452919</v>
      </c>
      <c r="AI33" s="35">
        <f>PXIL!H33</f>
        <v>0</v>
      </c>
      <c r="AJ33" s="35">
        <f>PXIL!N33</f>
        <v>0</v>
      </c>
      <c r="AK33" s="35">
        <f>RTM_IEX!H33</f>
        <v>11.58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13.222832980972516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884.1219264824</v>
      </c>
      <c r="P34" s="37">
        <v>57.945263444767441</v>
      </c>
      <c r="Q34" s="37">
        <v>25.319999999999997</v>
      </c>
      <c r="R34" s="39">
        <v>47.5</v>
      </c>
      <c r="S34" s="39">
        <v>0</v>
      </c>
      <c r="T34" s="38">
        <f>SUMPRODUCT(LTA!J34:AN34,LTA!J$101:AN$101,LTA!J$103:AN$103)</f>
        <v>194.5</v>
      </c>
      <c r="U34" s="38">
        <f>SUMPRODUCT(LTA!J34:AN34,LTA!J$102:AN$102,LTA!J$103:AN$103)</f>
        <v>94.19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369.68</v>
      </c>
      <c r="AB34" s="76">
        <f>-STOA!N34</f>
        <v>0</v>
      </c>
      <c r="AC34">
        <f t="shared" si="0"/>
        <v>15.462904367722331</v>
      </c>
      <c r="AD34">
        <f t="shared" si="1"/>
        <v>1825.3590441706506</v>
      </c>
      <c r="AE34">
        <f>'IDT-1'!B34</f>
        <v>0</v>
      </c>
      <c r="AF34" s="25"/>
      <c r="AG34">
        <f t="shared" si="2"/>
        <v>1825.3590441706506</v>
      </c>
      <c r="AI34" s="35">
        <f>PXIL!H34</f>
        <v>0</v>
      </c>
      <c r="AJ34" s="35">
        <f>PXIL!N34</f>
        <v>0</v>
      </c>
      <c r="AK34" s="35">
        <f>RTM_IEX!H34</f>
        <v>16.41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13.222832980972516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883.89506453496449</v>
      </c>
      <c r="P35" s="37">
        <v>57.945263444767441</v>
      </c>
      <c r="Q35" s="37">
        <v>25.319999999999997</v>
      </c>
      <c r="R35" s="39">
        <v>47.5</v>
      </c>
      <c r="S35" s="39">
        <v>0</v>
      </c>
      <c r="T35" s="38">
        <f>SUMPRODUCT(LTA!J35:AN35,LTA!J$101:AN$101,LTA!J$103:AN$103)</f>
        <v>217.47</v>
      </c>
      <c r="U35" s="38">
        <f>SUMPRODUCT(LTA!J35:AN35,LTA!J$102:AN$102,LTA!J$103:AN$103)</f>
        <v>92.27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370.89</v>
      </c>
      <c r="AB35" s="76">
        <f>-STOA!N35</f>
        <v>0</v>
      </c>
      <c r="AC35">
        <f t="shared" si="0"/>
        <v>15.63991872736387</v>
      </c>
      <c r="AD35">
        <f t="shared" si="1"/>
        <v>1846.2551678635732</v>
      </c>
      <c r="AE35">
        <f>'IDT-1'!B35</f>
        <v>0</v>
      </c>
      <c r="AF35" s="25"/>
      <c r="AG35">
        <f t="shared" si="2"/>
        <v>1846.2551678635732</v>
      </c>
      <c r="AI35" s="35">
        <f>PXIL!H35</f>
        <v>0</v>
      </c>
      <c r="AJ35" s="35">
        <f>PXIL!N35</f>
        <v>0</v>
      </c>
      <c r="AK35" s="35">
        <f>RTM_IEX!H35</f>
        <v>15.45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13.222832980972516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883.87749653496451</v>
      </c>
      <c r="P36" s="37">
        <v>57.945263444767441</v>
      </c>
      <c r="Q36" s="37">
        <v>25.319999999999997</v>
      </c>
      <c r="R36" s="39">
        <v>47.5</v>
      </c>
      <c r="S36" s="39">
        <v>0</v>
      </c>
      <c r="T36" s="38">
        <f>SUMPRODUCT(LTA!J36:AN36,LTA!J$101:AN$101,LTA!J$103:AN$103)</f>
        <v>252.03999999999996</v>
      </c>
      <c r="U36" s="38">
        <f>SUMPRODUCT(LTA!J36:AN36,LTA!J$102:AN$102,LTA!J$103:AN$103)</f>
        <v>91.17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370.89</v>
      </c>
      <c r="AB36" s="76">
        <f>-STOA!N36</f>
        <v>0</v>
      </c>
      <c r="AC36">
        <f t="shared" si="0"/>
        <v>15.791139156163871</v>
      </c>
      <c r="AD36">
        <f t="shared" si="1"/>
        <v>1864.1063794347733</v>
      </c>
      <c r="AE36">
        <f>'IDT-1'!B36</f>
        <v>0</v>
      </c>
      <c r="AF36" s="25"/>
      <c r="AG36">
        <f t="shared" si="2"/>
        <v>1864.1063794347733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13.222832980972516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888.05232790169487</v>
      </c>
      <c r="P37" s="37">
        <v>57.945263444767441</v>
      </c>
      <c r="Q37" s="37">
        <v>25.319999999999997</v>
      </c>
      <c r="R37" s="39">
        <v>47.5</v>
      </c>
      <c r="S37" s="39">
        <v>0</v>
      </c>
      <c r="T37" s="38">
        <f>SUMPRODUCT(LTA!J37:AN37,LTA!J$101:AN$101,LTA!J$103:AN$103)</f>
        <v>296.81</v>
      </c>
      <c r="U37" s="38">
        <f>SUMPRODUCT(LTA!J37:AN37,LTA!J$102:AN$102,LTA!J$103:AN$103)</f>
        <v>91.39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370.89</v>
      </c>
      <c r="AB37" s="76">
        <f>-STOA!N37</f>
        <v>0</v>
      </c>
      <c r="AC37">
        <f t="shared" si="0"/>
        <v>16.398960367316857</v>
      </c>
      <c r="AD37">
        <f t="shared" si="1"/>
        <v>1889.6633895903508</v>
      </c>
      <c r="AE37">
        <f>'IDT-1'!B37</f>
        <v>0</v>
      </c>
      <c r="AF37" s="25"/>
      <c r="AG37">
        <f t="shared" si="2"/>
        <v>1889.6633895903508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-23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13.222832980972516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888.01719190169479</v>
      </c>
      <c r="P38" s="37">
        <v>57.945263444767441</v>
      </c>
      <c r="Q38" s="37">
        <v>25.319999999999997</v>
      </c>
      <c r="R38" s="39">
        <v>47.5</v>
      </c>
      <c r="S38" s="39">
        <v>0</v>
      </c>
      <c r="T38" s="38">
        <f>SUMPRODUCT(LTA!J38:AN38,LTA!J$101:AN$101,LTA!J$103:AN$103)</f>
        <v>331.64</v>
      </c>
      <c r="U38" s="38">
        <f>SUMPRODUCT(LTA!J38:AN38,LTA!J$102:AN$102,LTA!J$103:AN$103)</f>
        <v>89.78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371.86</v>
      </c>
      <c r="AB38" s="76">
        <f>-STOA!N38</f>
        <v>0</v>
      </c>
      <c r="AC38">
        <f t="shared" si="0"/>
        <v>16.846813221689747</v>
      </c>
      <c r="AD38">
        <f t="shared" si="1"/>
        <v>1904.3704007359777</v>
      </c>
      <c r="AE38">
        <f>'IDT-1'!B38</f>
        <v>0</v>
      </c>
      <c r="AF38" s="25"/>
      <c r="AG38">
        <f t="shared" si="2"/>
        <v>1904.3704007359777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-42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13.222832980972516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874.88324479811183</v>
      </c>
      <c r="P39" s="37">
        <v>57.945263444767441</v>
      </c>
      <c r="Q39" s="37">
        <v>25.319999999999997</v>
      </c>
      <c r="R39" s="39">
        <v>47.5</v>
      </c>
      <c r="S39" s="39">
        <v>0</v>
      </c>
      <c r="T39" s="38">
        <f>SUMPRODUCT(LTA!J39:AN39,LTA!J$101:AN$101,LTA!J$103:AN$103)</f>
        <v>372.66</v>
      </c>
      <c r="U39" s="38">
        <f>SUMPRODUCT(LTA!J39:AN39,LTA!J$102:AN$102,LTA!J$103:AN$103)</f>
        <v>81.990000000000009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371.86000000000007</v>
      </c>
      <c r="AB39" s="76">
        <f>-STOA!N39</f>
        <v>0</v>
      </c>
      <c r="AC39">
        <f t="shared" si="0"/>
        <v>17.057975854644098</v>
      </c>
      <c r="AD39">
        <f t="shared" si="1"/>
        <v>1919.2552909994406</v>
      </c>
      <c r="AE39">
        <f>'IDT-1'!B39</f>
        <v>0</v>
      </c>
      <c r="AF39" s="25"/>
      <c r="AG39">
        <f t="shared" si="2"/>
        <v>1919.2552909994406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-47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13.222832980972516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874.59777219496345</v>
      </c>
      <c r="P40" s="37">
        <v>57.945263444767441</v>
      </c>
      <c r="Q40" s="37">
        <v>25.319999999999997</v>
      </c>
      <c r="R40" s="39">
        <v>47.5</v>
      </c>
      <c r="S40" s="39">
        <v>0</v>
      </c>
      <c r="T40" s="38">
        <f>SUMPRODUCT(LTA!J40:AN40,LTA!J$101:AN$101,LTA!J$103:AN$103)</f>
        <v>406.01</v>
      </c>
      <c r="U40" s="38">
        <f>SUMPRODUCT(LTA!J40:AN40,LTA!J$102:AN$102,LTA!J$103:AN$103)</f>
        <v>78.48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373.79</v>
      </c>
      <c r="AB40" s="76">
        <f>-STOA!N40</f>
        <v>0</v>
      </c>
      <c r="AC40">
        <f t="shared" si="0"/>
        <v>17.229263149803867</v>
      </c>
      <c r="AD40">
        <f t="shared" si="1"/>
        <v>1961.5685311011321</v>
      </c>
      <c r="AE40">
        <f>'IDT-1'!B40</f>
        <v>0</v>
      </c>
      <c r="AF40" s="25"/>
      <c r="AG40">
        <f t="shared" si="2"/>
        <v>1961.5685311011321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-36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13.222832980972516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875.7756299978854</v>
      </c>
      <c r="P41" s="37">
        <v>57.945263444767441</v>
      </c>
      <c r="Q41" s="37">
        <v>25.319999999999997</v>
      </c>
      <c r="R41" s="39">
        <v>47.5</v>
      </c>
      <c r="S41" s="39">
        <v>0</v>
      </c>
      <c r="T41" s="38">
        <f>SUMPRODUCT(LTA!J41:AN41,LTA!J$101:AN$101,LTA!J$103:AN$103)</f>
        <v>460.64</v>
      </c>
      <c r="U41" s="38">
        <f>SUMPRODUCT(LTA!J41:AN41,LTA!J$102:AN$102,LTA!J$103:AN$103)</f>
        <v>87.98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373.79</v>
      </c>
      <c r="AB41" s="76">
        <f>-STOA!N41</f>
        <v>0</v>
      </c>
      <c r="AC41">
        <f t="shared" si="0"/>
        <v>17.472887477252407</v>
      </c>
      <c r="AD41">
        <f t="shared" si="1"/>
        <v>2062.632764576606</v>
      </c>
      <c r="AE41">
        <f>'IDT-1'!B41</f>
        <v>0</v>
      </c>
      <c r="AF41" s="25"/>
      <c r="AG41">
        <f t="shared" si="2"/>
        <v>2062.632764576606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13.222832980972516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872.3875750740159</v>
      </c>
      <c r="P42" s="37">
        <v>57.945263444767441</v>
      </c>
      <c r="Q42" s="37">
        <v>25.319999999999997</v>
      </c>
      <c r="R42" s="39">
        <v>47.5</v>
      </c>
      <c r="S42" s="39">
        <v>0</v>
      </c>
      <c r="T42" s="38">
        <f>SUMPRODUCT(LTA!J42:AN42,LTA!J$101:AN$101,LTA!J$103:AN$103)</f>
        <v>485.59000000000003</v>
      </c>
      <c r="U42" s="38">
        <f>SUMPRODUCT(LTA!J42:AN42,LTA!J$102:AN$102,LTA!J$103:AN$103)</f>
        <v>89.48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373.79</v>
      </c>
      <c r="AB42" s="76">
        <f>-STOA!N42</f>
        <v>0</v>
      </c>
      <c r="AC42">
        <f t="shared" si="0"/>
        <v>17.820747815891906</v>
      </c>
      <c r="AD42">
        <f t="shared" si="1"/>
        <v>2103.6968493140967</v>
      </c>
      <c r="AE42">
        <f>'IDT-1'!B42</f>
        <v>0</v>
      </c>
      <c r="AF42" s="25"/>
      <c r="AG42">
        <f t="shared" si="2"/>
        <v>2103.6968493140967</v>
      </c>
      <c r="AI42" s="35">
        <f>PXIL!H42</f>
        <v>0</v>
      </c>
      <c r="AJ42" s="35">
        <f>PXIL!N42</f>
        <v>0</v>
      </c>
      <c r="AK42" s="35">
        <f>RTM_IEX!H42</f>
        <v>18.350000000000001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12.213578324509498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895.46579013461792</v>
      </c>
      <c r="P43" s="37">
        <v>57.945263444767441</v>
      </c>
      <c r="Q43" s="37">
        <v>25.319999999999997</v>
      </c>
      <c r="R43" s="39">
        <v>47.5</v>
      </c>
      <c r="S43" s="39">
        <v>0</v>
      </c>
      <c r="T43" s="38">
        <f>SUMPRODUCT(LTA!J43:AN43,LTA!J$101:AN$101,LTA!J$103:AN$103)</f>
        <v>527.08000000000004</v>
      </c>
      <c r="U43" s="38">
        <f>SUMPRODUCT(LTA!J43:AN43,LTA!J$102:AN$102,LTA!J$103:AN$103)</f>
        <v>96.88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373.79</v>
      </c>
      <c r="AB43" s="76">
        <f>-STOA!N43</f>
        <v>0</v>
      </c>
      <c r="AC43">
        <f t="shared" si="0"/>
        <v>18.482913184133789</v>
      </c>
      <c r="AD43">
        <f t="shared" si="1"/>
        <v>2129.6436443499938</v>
      </c>
      <c r="AE43">
        <f>'IDT-1'!B43</f>
        <v>0</v>
      </c>
      <c r="AF43" s="25"/>
      <c r="AG43">
        <f t="shared" si="2"/>
        <v>2129.6436443499938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-26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12.213578324509498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895.57559013461787</v>
      </c>
      <c r="P44" s="37">
        <v>57.945263444767441</v>
      </c>
      <c r="Q44" s="37">
        <v>25.319999999999997</v>
      </c>
      <c r="R44" s="39">
        <v>47.5</v>
      </c>
      <c r="S44" s="39">
        <v>0</v>
      </c>
      <c r="T44" s="38">
        <f>SUMPRODUCT(LTA!J44:AN44,LTA!J$101:AN$101,LTA!J$103:AN$103)</f>
        <v>548.49</v>
      </c>
      <c r="U44" s="38">
        <f>SUMPRODUCT(LTA!J44:AN44,LTA!J$102:AN$102,LTA!J$103:AN$103)</f>
        <v>95.27000000000001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374.75000000000006</v>
      </c>
      <c r="AB44" s="76">
        <f>-STOA!N44</f>
        <v>0</v>
      </c>
      <c r="AC44">
        <f t="shared" si="0"/>
        <v>18.480325191911117</v>
      </c>
      <c r="AD44">
        <f t="shared" si="1"/>
        <v>2171.5160323422165</v>
      </c>
      <c r="AE44">
        <f>'IDT-1'!B44</f>
        <v>0</v>
      </c>
      <c r="AF44" s="25"/>
      <c r="AG44">
        <f t="shared" si="2"/>
        <v>2171.5160323422165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12.213578324509498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896.24116904654215</v>
      </c>
      <c r="P45" s="37">
        <v>57.945263444767441</v>
      </c>
      <c r="Q45" s="37">
        <v>25.319999999999997</v>
      </c>
      <c r="R45" s="39">
        <v>47.5</v>
      </c>
      <c r="S45" s="39">
        <v>0</v>
      </c>
      <c r="T45" s="38">
        <f>SUMPRODUCT(LTA!J45:AN45,LTA!J$101:AN$101,LTA!J$103:AN$103)</f>
        <v>570.42000000000007</v>
      </c>
      <c r="U45" s="38">
        <f>SUMPRODUCT(LTA!J45:AN45,LTA!J$102:AN$102,LTA!J$103:AN$103)</f>
        <v>94.27000000000001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374.75000000000006</v>
      </c>
      <c r="AB45" s="76">
        <f>-STOA!N45</f>
        <v>0</v>
      </c>
      <c r="AC45">
        <f t="shared" si="0"/>
        <v>18.732940266146837</v>
      </c>
      <c r="AD45">
        <f t="shared" si="1"/>
        <v>2211.3789961799052</v>
      </c>
      <c r="AE45">
        <f>'IDT-1'!B45</f>
        <v>0</v>
      </c>
      <c r="AF45" s="25"/>
      <c r="AG45">
        <f t="shared" si="2"/>
        <v>2211.3789961799052</v>
      </c>
      <c r="AI45" s="35">
        <f>PXIL!H45</f>
        <v>0</v>
      </c>
      <c r="AJ45" s="35">
        <f>PXIL!N45</f>
        <v>0</v>
      </c>
      <c r="AK45" s="35">
        <f>RTM_IEX!H45</f>
        <v>13.52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12.213578324509498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896.18407304654215</v>
      </c>
      <c r="P46" s="37">
        <v>57.945263444767441</v>
      </c>
      <c r="Q46" s="37">
        <v>25.319999999999997</v>
      </c>
      <c r="R46" s="39">
        <v>47.5</v>
      </c>
      <c r="S46" s="39">
        <v>0</v>
      </c>
      <c r="T46" s="38">
        <f>SUMPRODUCT(LTA!J46:AN46,LTA!J$101:AN$101,LTA!J$103:AN$103)</f>
        <v>579.78</v>
      </c>
      <c r="U46" s="38">
        <f>SUMPRODUCT(LTA!J46:AN46,LTA!J$102:AN$102,LTA!J$103:AN$103)</f>
        <v>92.77000000000001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374.75000000000006</v>
      </c>
      <c r="AB46" s="76">
        <f>-STOA!N46</f>
        <v>0</v>
      </c>
      <c r="AC46">
        <f t="shared" si="0"/>
        <v>18.976984659746837</v>
      </c>
      <c r="AD46">
        <f t="shared" si="1"/>
        <v>2240.1878557863051</v>
      </c>
      <c r="AE46">
        <f>'IDT-1'!B46</f>
        <v>0</v>
      </c>
      <c r="AF46" s="25"/>
      <c r="AG46">
        <f t="shared" si="2"/>
        <v>2240.1878557863051</v>
      </c>
      <c r="AI46" s="35">
        <f>PXIL!H46</f>
        <v>0</v>
      </c>
      <c r="AJ46" s="35">
        <f>PXIL!N46</f>
        <v>0</v>
      </c>
      <c r="AK46" s="35">
        <f>RTM_IEX!H46</f>
        <v>34.770000000000003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12.213578324509498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890.37637884009496</v>
      </c>
      <c r="P47" s="37">
        <v>57.945263444767441</v>
      </c>
      <c r="Q47" s="37">
        <v>25.319999999999997</v>
      </c>
      <c r="R47" s="39">
        <v>47.5</v>
      </c>
      <c r="S47" s="39">
        <v>0</v>
      </c>
      <c r="T47" s="38">
        <f>SUMPRODUCT(LTA!J47:AN47,LTA!J$101:AN$101,LTA!J$103:AN$103)</f>
        <v>586.53</v>
      </c>
      <c r="U47" s="38">
        <f>SUMPRODUCT(LTA!J47:AN47,LTA!J$102:AN$102,LTA!J$103:AN$103)</f>
        <v>90.259999999999991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374.75000000000006</v>
      </c>
      <c r="AB47" s="76">
        <f>-STOA!N47</f>
        <v>0</v>
      </c>
      <c r="AC47">
        <f t="shared" si="0"/>
        <v>18.980028028412679</v>
      </c>
      <c r="AD47">
        <f t="shared" si="1"/>
        <v>2240.5471182111919</v>
      </c>
      <c r="AE47">
        <f>'IDT-1'!B47</f>
        <v>0</v>
      </c>
      <c r="AF47" s="25"/>
      <c r="AG47">
        <f t="shared" si="2"/>
        <v>2240.5471182111919</v>
      </c>
      <c r="AI47" s="35">
        <f>PXIL!H47</f>
        <v>0</v>
      </c>
      <c r="AJ47" s="35">
        <f>PXIL!N47</f>
        <v>0</v>
      </c>
      <c r="AK47" s="35">
        <f>RTM_IEX!H47</f>
        <v>36.700000000000003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12.213578324509498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890.04697884009511</v>
      </c>
      <c r="P48" s="37">
        <v>57.945263444767441</v>
      </c>
      <c r="Q48" s="37">
        <v>25.319999999999997</v>
      </c>
      <c r="R48" s="39">
        <v>47.5</v>
      </c>
      <c r="S48" s="39">
        <v>0</v>
      </c>
      <c r="T48" s="38">
        <f>SUMPRODUCT(LTA!J48:AN48,LTA!J$101:AN$101,LTA!J$103:AN$103)</f>
        <v>585.67999999999995</v>
      </c>
      <c r="U48" s="38">
        <f>SUMPRODUCT(LTA!J48:AN48,LTA!J$102:AN$102,LTA!J$103:AN$103)</f>
        <v>87.759999999999991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374.75000000000006</v>
      </c>
      <c r="AB48" s="76">
        <f>-STOA!N48</f>
        <v>0</v>
      </c>
      <c r="AC48">
        <f t="shared" si="0"/>
        <v>19.038329068412683</v>
      </c>
      <c r="AD48">
        <f t="shared" si="1"/>
        <v>2247.4294171711927</v>
      </c>
      <c r="AE48">
        <f>'IDT-1'!B48</f>
        <v>0</v>
      </c>
      <c r="AF48" s="25"/>
      <c r="AG48">
        <f t="shared" si="2"/>
        <v>2247.4294171711927</v>
      </c>
      <c r="AI48" s="35">
        <f>PXIL!H48</f>
        <v>0</v>
      </c>
      <c r="AJ48" s="35">
        <f>PXIL!N48</f>
        <v>0</v>
      </c>
      <c r="AK48" s="35">
        <f>RTM_IEX!H48</f>
        <v>47.32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12.213578324509498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891.18712410003377</v>
      </c>
      <c r="P49" s="37">
        <v>57.945263444767441</v>
      </c>
      <c r="Q49" s="37">
        <v>25.319999999999997</v>
      </c>
      <c r="R49" s="39">
        <v>47.5</v>
      </c>
      <c r="S49" s="39">
        <v>0</v>
      </c>
      <c r="T49" s="38">
        <f>SUMPRODUCT(LTA!J49:AN49,LTA!J$101:AN$101,LTA!J$103:AN$103)</f>
        <v>585.56999999999994</v>
      </c>
      <c r="U49" s="38">
        <f>SUMPRODUCT(LTA!J49:AN49,LTA!J$102:AN$102,LTA!J$103:AN$103)</f>
        <v>89.64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374.75000000000006</v>
      </c>
      <c r="AB49" s="76">
        <f>-STOA!N49</f>
        <v>0</v>
      </c>
      <c r="AC49">
        <f t="shared" si="0"/>
        <v>19.517046288596163</v>
      </c>
      <c r="AD49">
        <f t="shared" si="1"/>
        <v>2303.9408452109474</v>
      </c>
      <c r="AE49">
        <f>'IDT-1'!B49</f>
        <v>0</v>
      </c>
      <c r="AF49" s="25"/>
      <c r="AG49">
        <f t="shared" si="2"/>
        <v>2303.9408452109474</v>
      </c>
      <c r="AI49" s="35">
        <f>PXIL!H49</f>
        <v>0</v>
      </c>
      <c r="AJ49" s="35">
        <f>PXIL!N49</f>
        <v>0</v>
      </c>
      <c r="AK49" s="35">
        <f>RTM_IEX!H49</f>
        <v>101.4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12.213578324509498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891.18712410003377</v>
      </c>
      <c r="P50" s="37">
        <v>57.945263444767441</v>
      </c>
      <c r="Q50" s="37">
        <v>25.319999999999997</v>
      </c>
      <c r="R50" s="39">
        <v>47.5</v>
      </c>
      <c r="S50" s="39">
        <v>0</v>
      </c>
      <c r="T50" s="38">
        <f>SUMPRODUCT(LTA!J50:AN50,LTA!J$101:AN$101,LTA!J$103:AN$103)</f>
        <v>583.56999999999994</v>
      </c>
      <c r="U50" s="38">
        <f>SUMPRODUCT(LTA!J50:AN50,LTA!J$102:AN$102,LTA!J$103:AN$103)</f>
        <v>87.14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374.75000000000006</v>
      </c>
      <c r="AB50" s="76">
        <f>-STOA!N50</f>
        <v>0</v>
      </c>
      <c r="AC50">
        <f t="shared" si="0"/>
        <v>19.576518288596162</v>
      </c>
      <c r="AD50">
        <f t="shared" si="1"/>
        <v>2310.9613732109474</v>
      </c>
      <c r="AE50">
        <f>'IDT-1'!B50</f>
        <v>0</v>
      </c>
      <c r="AF50" s="25"/>
      <c r="AG50">
        <f t="shared" si="2"/>
        <v>2310.9613732109474</v>
      </c>
      <c r="AI50" s="35">
        <f>PXIL!H50</f>
        <v>0</v>
      </c>
      <c r="AJ50" s="35">
        <f>PXIL!N50</f>
        <v>0</v>
      </c>
      <c r="AK50" s="35">
        <f>RTM_IEX!H50</f>
        <v>112.98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12.213578324509498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893.21478991676668</v>
      </c>
      <c r="P51" s="37">
        <v>57.945263444767441</v>
      </c>
      <c r="Q51" s="37">
        <v>25.319999999999997</v>
      </c>
      <c r="R51" s="39">
        <v>47.5</v>
      </c>
      <c r="S51" s="39">
        <v>0</v>
      </c>
      <c r="T51" s="38">
        <f>SUMPRODUCT(LTA!J51:AN51,LTA!J$101:AN$101,LTA!J$103:AN$103)</f>
        <v>583.89</v>
      </c>
      <c r="U51" s="38">
        <f>SUMPRODUCT(LTA!J51:AN51,LTA!J$102:AN$102,LTA!J$103:AN$103)</f>
        <v>89.64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374.75000000000006</v>
      </c>
      <c r="AB51" s="76">
        <f>-STOA!N51</f>
        <v>0</v>
      </c>
      <c r="AC51">
        <f t="shared" si="0"/>
        <v>19.601110681456724</v>
      </c>
      <c r="AD51">
        <f t="shared" si="1"/>
        <v>2313.8644466348201</v>
      </c>
      <c r="AE51">
        <f>'IDT-1'!B51</f>
        <v>0</v>
      </c>
      <c r="AF51" s="25"/>
      <c r="AG51">
        <f t="shared" si="2"/>
        <v>2313.8644466348201</v>
      </c>
      <c r="AI51" s="35">
        <f>PXIL!H51</f>
        <v>0</v>
      </c>
      <c r="AJ51" s="35">
        <f>PXIL!N51</f>
        <v>0</v>
      </c>
      <c r="AK51" s="35">
        <f>RTM_IEX!H51</f>
        <v>111.06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12.213578324509498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893.21478991676668</v>
      </c>
      <c r="P52" s="37">
        <v>57.945263444767441</v>
      </c>
      <c r="Q52" s="37">
        <v>25.319999999999997</v>
      </c>
      <c r="R52" s="39">
        <v>47.5</v>
      </c>
      <c r="S52" s="39">
        <v>0</v>
      </c>
      <c r="T52" s="38">
        <f>SUMPRODUCT(LTA!J52:AN52,LTA!J$101:AN$101,LTA!J$103:AN$103)</f>
        <v>586.66</v>
      </c>
      <c r="U52" s="38">
        <f>SUMPRODUCT(LTA!J52:AN52,LTA!J$102:AN$102,LTA!J$103:AN$103)</f>
        <v>91.64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374.75000000000006</v>
      </c>
      <c r="AB52" s="76">
        <f>-STOA!N52</f>
        <v>0</v>
      </c>
      <c r="AC52">
        <f t="shared" si="0"/>
        <v>19.649326681456724</v>
      </c>
      <c r="AD52">
        <f t="shared" si="1"/>
        <v>2319.5562306348202</v>
      </c>
      <c r="AE52">
        <f>'IDT-1'!B52</f>
        <v>0</v>
      </c>
      <c r="AF52" s="25"/>
      <c r="AG52">
        <f t="shared" si="2"/>
        <v>2319.5562306348202</v>
      </c>
      <c r="AI52" s="35">
        <f>PXIL!H52</f>
        <v>0</v>
      </c>
      <c r="AJ52" s="35">
        <f>PXIL!N52</f>
        <v>0</v>
      </c>
      <c r="AK52" s="35">
        <f>RTM_IEX!H52</f>
        <v>112.03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12.213578324509498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902.97995575213577</v>
      </c>
      <c r="P53" s="37">
        <v>118.436943190479</v>
      </c>
      <c r="Q53" s="37">
        <v>25.319999999999997</v>
      </c>
      <c r="R53" s="39">
        <v>47.5</v>
      </c>
      <c r="S53" s="39">
        <v>0</v>
      </c>
      <c r="T53" s="38">
        <f>SUMPRODUCT(LTA!J53:AN53,LTA!J$101:AN$101,LTA!J$103:AN$103)</f>
        <v>589.65000000000009</v>
      </c>
      <c r="U53" s="38">
        <f>SUMPRODUCT(LTA!J53:AN53,LTA!J$102:AN$102,LTA!J$103:AN$103)</f>
        <v>98.74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374.75000000000006</v>
      </c>
      <c r="AB53" s="76">
        <f>-STOA!N53</f>
        <v>0</v>
      </c>
      <c r="AC53">
        <f t="shared" si="0"/>
        <v>19.796888184337796</v>
      </c>
      <c r="AD53">
        <f t="shared" si="1"/>
        <v>2336.9755147130195</v>
      </c>
      <c r="AE53">
        <f>'IDT-1'!B53</f>
        <v>0</v>
      </c>
      <c r="AF53" s="25"/>
      <c r="AG53">
        <f t="shared" si="2"/>
        <v>2336.9755147130195</v>
      </c>
      <c r="AI53" s="35">
        <f>PXIL!H53</f>
        <v>0</v>
      </c>
      <c r="AJ53" s="35">
        <f>PXIL!N53</f>
        <v>0</v>
      </c>
      <c r="AK53" s="35">
        <f>RTM_IEX!H53</f>
        <v>49.25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12.213578324509498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919.52890238636201</v>
      </c>
      <c r="P54" s="37">
        <v>118.436943190479</v>
      </c>
      <c r="Q54" s="37">
        <v>25.319999999999997</v>
      </c>
      <c r="R54" s="39">
        <v>47.5</v>
      </c>
      <c r="S54" s="39">
        <v>0</v>
      </c>
      <c r="T54" s="38">
        <f>SUMPRODUCT(LTA!J54:AN54,LTA!J$101:AN$101,LTA!J$103:AN$103)</f>
        <v>592.66</v>
      </c>
      <c r="U54" s="38">
        <f>SUMPRODUCT(LTA!J54:AN54,LTA!J$102:AN$102,LTA!J$103:AN$103)</f>
        <v>100.94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374.75000000000006</v>
      </c>
      <c r="AB54" s="76">
        <f>-STOA!N54</f>
        <v>0</v>
      </c>
      <c r="AC54">
        <f t="shared" si="0"/>
        <v>19.906667336065297</v>
      </c>
      <c r="AD54">
        <f t="shared" si="1"/>
        <v>2349.9346821955178</v>
      </c>
      <c r="AE54">
        <f>'IDT-1'!B54</f>
        <v>0</v>
      </c>
      <c r="AF54" s="25"/>
      <c r="AG54">
        <f t="shared" si="2"/>
        <v>2349.9346821955178</v>
      </c>
      <c r="AI54" s="35">
        <f>PXIL!H54</f>
        <v>0</v>
      </c>
      <c r="AJ54" s="35">
        <f>PXIL!N54</f>
        <v>0</v>
      </c>
      <c r="AK54" s="35">
        <f>RTM_IEX!H54</f>
        <v>40.56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11.818298555377208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924.31923229083452</v>
      </c>
      <c r="P55" s="37">
        <v>118.436943190479</v>
      </c>
      <c r="Q55" s="37">
        <v>25.319999999999997</v>
      </c>
      <c r="R55" s="39">
        <v>47.5</v>
      </c>
      <c r="S55" s="39">
        <v>0</v>
      </c>
      <c r="T55" s="38">
        <f>SUMPRODUCT(LTA!J55:AN55,LTA!J$101:AN$101,LTA!J$103:AN$103)</f>
        <v>595.31999999999994</v>
      </c>
      <c r="U55" s="38">
        <f>SUMPRODUCT(LTA!J55:AN55,LTA!J$102:AN$102,LTA!J$103:AN$103)</f>
        <v>107.25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374.75000000000006</v>
      </c>
      <c r="AB55" s="76">
        <f>-STOA!N55</f>
        <v>0</v>
      </c>
      <c r="AC55">
        <f t="shared" si="0"/>
        <v>20.027081757202158</v>
      </c>
      <c r="AD55">
        <f t="shared" si="1"/>
        <v>2364.1493179097215</v>
      </c>
      <c r="AE55">
        <f>'IDT-1'!B55</f>
        <v>0</v>
      </c>
      <c r="AF55" s="25"/>
      <c r="AG55">
        <f t="shared" si="2"/>
        <v>2364.1493179097215</v>
      </c>
      <c r="AI55" s="35">
        <f>PXIL!H55</f>
        <v>0</v>
      </c>
      <c r="AJ55" s="35">
        <f>PXIL!N55</f>
        <v>0</v>
      </c>
      <c r="AK55" s="35">
        <f>RTM_IEX!H55</f>
        <v>41.53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11.818298555377208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924.33240829083445</v>
      </c>
      <c r="P56" s="37">
        <v>118.436943190479</v>
      </c>
      <c r="Q56" s="37">
        <v>25.319999999999997</v>
      </c>
      <c r="R56" s="39">
        <v>47.5</v>
      </c>
      <c r="S56" s="39">
        <v>0</v>
      </c>
      <c r="T56" s="38">
        <f>SUMPRODUCT(LTA!J56:AN56,LTA!J$101:AN$101,LTA!J$103:AN$103)</f>
        <v>597.65000000000009</v>
      </c>
      <c r="U56" s="38">
        <f>SUMPRODUCT(LTA!J56:AN56,LTA!J$102:AN$102,LTA!J$103:AN$103)</f>
        <v>110.64999999999999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374.75000000000006</v>
      </c>
      <c r="AB56" s="76">
        <f>-STOA!N56</f>
        <v>0</v>
      </c>
      <c r="AC56">
        <f t="shared" si="0"/>
        <v>20.111024435602161</v>
      </c>
      <c r="AD56">
        <f t="shared" si="1"/>
        <v>2374.0585512313214</v>
      </c>
      <c r="AE56">
        <f>'IDT-1'!B56</f>
        <v>0</v>
      </c>
      <c r="AF56" s="25"/>
      <c r="AG56">
        <f t="shared" si="2"/>
        <v>2374.0585512313214</v>
      </c>
      <c r="AI56" s="35">
        <f>PXIL!H56</f>
        <v>0</v>
      </c>
      <c r="AJ56" s="35">
        <f>PXIL!N56</f>
        <v>0</v>
      </c>
      <c r="AK56" s="35">
        <f>RTM_IEX!H56</f>
        <v>46.35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11.818298555377208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919.70301627634171</v>
      </c>
      <c r="P57" s="37">
        <v>118.436943190479</v>
      </c>
      <c r="Q57" s="37">
        <v>25.319999999999997</v>
      </c>
      <c r="R57" s="39">
        <v>47.5</v>
      </c>
      <c r="S57" s="39">
        <v>0</v>
      </c>
      <c r="T57" s="38">
        <f>SUMPRODUCT(LTA!J57:AN57,LTA!J$101:AN$101,LTA!J$103:AN$103)</f>
        <v>581.49</v>
      </c>
      <c r="U57" s="38">
        <f>SUMPRODUCT(LTA!J57:AN57,LTA!J$102:AN$102,LTA!J$103:AN$103)</f>
        <v>111.75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374.75000000000006</v>
      </c>
      <c r="AB57" s="76">
        <f>-STOA!N57</f>
        <v>0</v>
      </c>
      <c r="AC57">
        <f t="shared" si="0"/>
        <v>20.286337542680418</v>
      </c>
      <c r="AD57">
        <f t="shared" si="1"/>
        <v>2394.7538461097502</v>
      </c>
      <c r="AE57">
        <f>'IDT-1'!B57</f>
        <v>0</v>
      </c>
      <c r="AF57" s="25"/>
      <c r="AG57">
        <f t="shared" si="2"/>
        <v>2394.7538461097502</v>
      </c>
      <c r="AI57" s="35">
        <f>PXIL!H57</f>
        <v>0</v>
      </c>
      <c r="AJ57" s="35">
        <f>PXIL!N57</f>
        <v>0</v>
      </c>
      <c r="AK57" s="35">
        <f>RTM_IEX!H57</f>
        <v>86.91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11.818298555377208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919.62396027634168</v>
      </c>
      <c r="P58" s="37">
        <v>118.436943190479</v>
      </c>
      <c r="Q58" s="37">
        <v>25.319999999999997</v>
      </c>
      <c r="R58" s="39">
        <v>47.5</v>
      </c>
      <c r="S58" s="39">
        <v>0</v>
      </c>
      <c r="T58" s="38">
        <f>SUMPRODUCT(LTA!J58:AN58,LTA!J$101:AN$101,LTA!J$103:AN$103)</f>
        <v>584.15</v>
      </c>
      <c r="U58" s="38">
        <f>SUMPRODUCT(LTA!J58:AN58,LTA!J$102:AN$102,LTA!J$103:AN$103)</f>
        <v>113.25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374.75000000000006</v>
      </c>
      <c r="AB58" s="76">
        <f>-STOA!N58</f>
        <v>0</v>
      </c>
      <c r="AC58">
        <f t="shared" si="0"/>
        <v>20.580177472280415</v>
      </c>
      <c r="AD58">
        <f t="shared" si="1"/>
        <v>2429.4409501801501</v>
      </c>
      <c r="AE58">
        <f>'IDT-1'!B58</f>
        <v>0</v>
      </c>
      <c r="AF58" s="25"/>
      <c r="AG58">
        <f t="shared" si="2"/>
        <v>2429.4409501801501</v>
      </c>
      <c r="AI58" s="35">
        <f>PXIL!H58</f>
        <v>0</v>
      </c>
      <c r="AJ58" s="35">
        <f>PXIL!N58</f>
        <v>0</v>
      </c>
      <c r="AK58" s="35">
        <f>RTM_IEX!H58</f>
        <v>117.81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11.818298555377208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984.44579469430278</v>
      </c>
      <c r="P59" s="37">
        <v>118.436943190479</v>
      </c>
      <c r="Q59" s="37">
        <v>38.309999999999995</v>
      </c>
      <c r="R59" s="39">
        <v>47.5</v>
      </c>
      <c r="S59" s="39">
        <v>0</v>
      </c>
      <c r="T59" s="38">
        <f>SUMPRODUCT(LTA!J59:AN59,LTA!J$101:AN$101,LTA!J$103:AN$103)</f>
        <v>528.16</v>
      </c>
      <c r="U59" s="38">
        <f>SUMPRODUCT(LTA!J59:AN59,LTA!J$102:AN$102,LTA!J$103:AN$103)</f>
        <v>116.25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374.75000000000006</v>
      </c>
      <c r="AB59" s="76">
        <f>-STOA!N59</f>
        <v>0</v>
      </c>
      <c r="AC59">
        <f t="shared" si="0"/>
        <v>20.740128881391286</v>
      </c>
      <c r="AD59">
        <f t="shared" si="1"/>
        <v>2448.3228331890004</v>
      </c>
      <c r="AE59">
        <f>'IDT-1'!B59</f>
        <v>0</v>
      </c>
      <c r="AF59" s="25"/>
      <c r="AG59">
        <f t="shared" si="2"/>
        <v>2448.3228331890004</v>
      </c>
      <c r="AI59" s="35">
        <f>PXIL!H59</f>
        <v>0</v>
      </c>
      <c r="AJ59" s="35">
        <f>PXIL!N59</f>
        <v>0</v>
      </c>
      <c r="AK59" s="35">
        <f>RTM_IEX!H59</f>
        <v>112.03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11.818298555377208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1032.722834538177</v>
      </c>
      <c r="P60" s="37">
        <v>118.436943190479</v>
      </c>
      <c r="Q60" s="37">
        <v>38.309999999999995</v>
      </c>
      <c r="R60" s="39">
        <v>47.5</v>
      </c>
      <c r="S60" s="39">
        <v>0</v>
      </c>
      <c r="T60" s="38">
        <f>SUMPRODUCT(LTA!J60:AN60,LTA!J$101:AN$101,LTA!J$103:AN$103)</f>
        <v>524.54000000000008</v>
      </c>
      <c r="U60" s="38">
        <f>SUMPRODUCT(LTA!J60:AN60,LTA!J$102:AN$102,LTA!J$103:AN$103)</f>
        <v>118.75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374.75000000000006</v>
      </c>
      <c r="AB60" s="76">
        <f>-STOA!N60</f>
        <v>0</v>
      </c>
      <c r="AC60">
        <f t="shared" si="0"/>
        <v>21.128016016079833</v>
      </c>
      <c r="AD60">
        <f t="shared" si="1"/>
        <v>2494.111985898186</v>
      </c>
      <c r="AE60">
        <f>'IDT-1'!B60</f>
        <v>0</v>
      </c>
      <c r="AF60" s="25"/>
      <c r="AG60">
        <f t="shared" si="2"/>
        <v>2494.111985898186</v>
      </c>
      <c r="AI60" s="35">
        <f>PXIL!H60</f>
        <v>0</v>
      </c>
      <c r="AJ60" s="35">
        <f>PXIL!N60</f>
        <v>0</v>
      </c>
      <c r="AK60" s="35">
        <f>RTM_IEX!H60</f>
        <v>111.05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11.818298555377208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1079.2461212287246</v>
      </c>
      <c r="P61" s="37">
        <v>118.436943190479</v>
      </c>
      <c r="Q61" s="37">
        <v>38.309999999999995</v>
      </c>
      <c r="R61" s="39">
        <v>47.5</v>
      </c>
      <c r="S61" s="39">
        <v>0</v>
      </c>
      <c r="T61" s="38">
        <f>SUMPRODUCT(LTA!J61:AN61,LTA!J$101:AN$101,LTA!J$103:AN$103)</f>
        <v>500.56</v>
      </c>
      <c r="U61" s="38">
        <f>SUMPRODUCT(LTA!J61:AN61,LTA!J$102:AN$102,LTA!J$103:AN$103)</f>
        <v>123.25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374.75000000000006</v>
      </c>
      <c r="AB61" s="76">
        <f>-STOA!N61</f>
        <v>0</v>
      </c>
      <c r="AC61">
        <f t="shared" si="0"/>
        <v>21.647331624280433</v>
      </c>
      <c r="AD61">
        <f t="shared" si="1"/>
        <v>2555.4159569805329</v>
      </c>
      <c r="AE61">
        <f>'IDT-1'!B61</f>
        <v>0</v>
      </c>
      <c r="AF61" s="25"/>
      <c r="AG61">
        <f t="shared" si="2"/>
        <v>2555.4159569805329</v>
      </c>
      <c r="AI61" s="35">
        <f>PXIL!H61</f>
        <v>0</v>
      </c>
      <c r="AJ61" s="35">
        <f>PXIL!N61</f>
        <v>0</v>
      </c>
      <c r="AK61" s="35">
        <f>RTM_IEX!H61</f>
        <v>145.83000000000001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11.818298555377208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1127.4967398624876</v>
      </c>
      <c r="P62" s="37">
        <v>118.436943190479</v>
      </c>
      <c r="Q62" s="37">
        <v>38.309999999999995</v>
      </c>
      <c r="R62" s="39">
        <v>47.5</v>
      </c>
      <c r="S62" s="39">
        <v>0</v>
      </c>
      <c r="T62" s="38">
        <f>SUMPRODUCT(LTA!J62:AN62,LTA!J$101:AN$101,LTA!J$103:AN$103)</f>
        <v>481.28</v>
      </c>
      <c r="U62" s="38">
        <f>SUMPRODUCT(LTA!J62:AN62,LTA!J$102:AN$102,LTA!J$103:AN$103)</f>
        <v>126.05999999999999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374.75000000000006</v>
      </c>
      <c r="AB62" s="76">
        <f>-STOA!N62</f>
        <v>0</v>
      </c>
      <c r="AC62">
        <f t="shared" si="0"/>
        <v>21.768212820804042</v>
      </c>
      <c r="AD62">
        <f t="shared" si="1"/>
        <v>2569.6856944177725</v>
      </c>
      <c r="AE62">
        <f>'IDT-1'!B62</f>
        <v>0</v>
      </c>
      <c r="AF62" s="25"/>
      <c r="AG62">
        <f t="shared" si="2"/>
        <v>2569.6856944177725</v>
      </c>
      <c r="AI62" s="35">
        <f>PXIL!H62</f>
        <v>0</v>
      </c>
      <c r="AJ62" s="35">
        <f>PXIL!N62</f>
        <v>0</v>
      </c>
      <c r="AK62" s="35">
        <f>RTM_IEX!H62</f>
        <v>128.44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11.818298555377208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99.614502158272202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1132.1234839913445</v>
      </c>
      <c r="P63" s="37">
        <v>118.436943190479</v>
      </c>
      <c r="Q63" s="37">
        <v>38.309999999999995</v>
      </c>
      <c r="R63" s="39">
        <v>47.5</v>
      </c>
      <c r="S63" s="39">
        <v>0</v>
      </c>
      <c r="T63" s="38">
        <f>SUMPRODUCT(LTA!J63:AN63,LTA!J$101:AN$101,LTA!J$103:AN$103)</f>
        <v>468.96999999999997</v>
      </c>
      <c r="U63" s="38">
        <f>SUMPRODUCT(LTA!J63:AN63,LTA!J$102:AN$102,LTA!J$103:AN$103)</f>
        <v>123.25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374.75000000000006</v>
      </c>
      <c r="AB63" s="76">
        <f>-STOA!N63</f>
        <v>0</v>
      </c>
      <c r="AC63">
        <f t="shared" si="0"/>
        <v>21.618567834321972</v>
      </c>
      <c r="AD63">
        <f t="shared" si="1"/>
        <v>2552.0204600611514</v>
      </c>
      <c r="AE63">
        <f>'IDT-1'!B63</f>
        <v>0</v>
      </c>
      <c r="AF63" s="25"/>
      <c r="AG63">
        <f t="shared" si="2"/>
        <v>2552.0204600611514</v>
      </c>
      <c r="AI63" s="35">
        <f>PXIL!H63</f>
        <v>0</v>
      </c>
      <c r="AJ63" s="35">
        <f>PXIL!N63</f>
        <v>0</v>
      </c>
      <c r="AK63" s="35">
        <f>RTM_IEX!H63</f>
        <v>74.36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30.9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11.818298555377208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99.614502158272202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1143.1184245884942</v>
      </c>
      <c r="P64" s="37">
        <v>118.436943190479</v>
      </c>
      <c r="Q64" s="37">
        <v>38.309999999999995</v>
      </c>
      <c r="R64" s="39">
        <v>47.5</v>
      </c>
      <c r="S64" s="39">
        <v>0</v>
      </c>
      <c r="T64" s="38">
        <f>SUMPRODUCT(LTA!J64:AN64,LTA!J$101:AN$101,LTA!J$103:AN$103)</f>
        <v>447.48</v>
      </c>
      <c r="U64" s="38">
        <f>SUMPRODUCT(LTA!J64:AN64,LTA!J$102:AN$102,LTA!J$103:AN$103)</f>
        <v>124.86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374.75000000000006</v>
      </c>
      <c r="AB64" s="76">
        <f>-STOA!N64</f>
        <v>0</v>
      </c>
      <c r="AC64">
        <f t="shared" si="0"/>
        <v>21.689925335338028</v>
      </c>
      <c r="AD64">
        <f t="shared" si="1"/>
        <v>2560.4440431572843</v>
      </c>
      <c r="AE64">
        <f>'IDT-1'!B64</f>
        <v>0</v>
      </c>
      <c r="AF64" s="25"/>
      <c r="AG64">
        <f t="shared" si="2"/>
        <v>2560.4440431572843</v>
      </c>
      <c r="AI64" s="35">
        <f>PXIL!H64</f>
        <v>0</v>
      </c>
      <c r="AJ64" s="35">
        <f>PXIL!N64</f>
        <v>0</v>
      </c>
      <c r="AK64" s="35">
        <f>RTM_IEX!H64</f>
        <v>68.56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54.08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11.818298555377208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99.614502158272202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1146.7518373428479</v>
      </c>
      <c r="P65" s="37">
        <v>118.436943190479</v>
      </c>
      <c r="Q65" s="37">
        <v>38.309999999999995</v>
      </c>
      <c r="R65" s="39">
        <v>47.5</v>
      </c>
      <c r="S65" s="39">
        <v>0</v>
      </c>
      <c r="T65" s="38">
        <f>SUMPRODUCT(LTA!J65:AN65,LTA!J$101:AN$101,LTA!J$103:AN$103)</f>
        <v>376.2</v>
      </c>
      <c r="U65" s="38">
        <f>SUMPRODUCT(LTA!J65:AN65,LTA!J$102:AN$102,LTA!J$103:AN$103)</f>
        <v>124.76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374.75000000000006</v>
      </c>
      <c r="AB65" s="76">
        <f>-STOA!N65</f>
        <v>0</v>
      </c>
      <c r="AC65">
        <f t="shared" si="0"/>
        <v>21.6968420024746</v>
      </c>
      <c r="AD65">
        <f t="shared" si="1"/>
        <v>2561.2605392445021</v>
      </c>
      <c r="AE65">
        <f>'IDT-1'!B65</f>
        <v>0</v>
      </c>
      <c r="AF65" s="25"/>
      <c r="AG65">
        <f t="shared" si="2"/>
        <v>2561.2605392445021</v>
      </c>
      <c r="AI65" s="35">
        <f>PXIL!H65</f>
        <v>0</v>
      </c>
      <c r="AJ65" s="35">
        <f>PXIL!N65</f>
        <v>0</v>
      </c>
      <c r="AK65" s="35">
        <f>RTM_IEX!H65</f>
        <v>120.71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70.5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11.818298555377208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99.614502158272202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1156.7122838688319</v>
      </c>
      <c r="P66" s="37">
        <v>118.436943190479</v>
      </c>
      <c r="Q66" s="37">
        <v>38.309999999999995</v>
      </c>
      <c r="R66" s="39">
        <v>47.5</v>
      </c>
      <c r="S66" s="39">
        <v>0</v>
      </c>
      <c r="T66" s="38">
        <f>SUMPRODUCT(LTA!J66:AN66,LTA!J$101:AN$101,LTA!J$103:AN$103)</f>
        <v>354.51</v>
      </c>
      <c r="U66" s="38">
        <f>SUMPRODUCT(LTA!J66:AN66,LTA!J$102:AN$102,LTA!J$103:AN$103)</f>
        <v>126.37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374.75000000000006</v>
      </c>
      <c r="AB66" s="76">
        <f>-STOA!N66</f>
        <v>0</v>
      </c>
      <c r="AC66">
        <f t="shared" si="0"/>
        <v>21.554969753292863</v>
      </c>
      <c r="AD66">
        <f t="shared" si="1"/>
        <v>2544.5128580196674</v>
      </c>
      <c r="AE66">
        <f>'IDT-1'!B66</f>
        <v>0</v>
      </c>
      <c r="AF66" s="25"/>
      <c r="AG66">
        <f t="shared" si="2"/>
        <v>2544.5128580196674</v>
      </c>
      <c r="AI66" s="35">
        <f>PXIL!H66</f>
        <v>0</v>
      </c>
      <c r="AJ66" s="35">
        <f>PXIL!N66</f>
        <v>0</v>
      </c>
      <c r="AK66" s="35">
        <f>RTM_IEX!H66</f>
        <v>105.25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79.19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11.818298555377208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99.614502158272202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1159.5318585989817</v>
      </c>
      <c r="P67" s="37">
        <v>118.436943190479</v>
      </c>
      <c r="Q67" s="37">
        <v>38.309999999999995</v>
      </c>
      <c r="R67" s="39">
        <v>47.5</v>
      </c>
      <c r="S67" s="39">
        <v>0</v>
      </c>
      <c r="T67" s="38">
        <f>SUMPRODUCT(LTA!J67:AN67,LTA!J$101:AN$101,LTA!J$103:AN$103)</f>
        <v>309.57</v>
      </c>
      <c r="U67" s="38">
        <f>SUMPRODUCT(LTA!J67:AN67,LTA!J$102:AN$102,LTA!J$103:AN$103)</f>
        <v>128.77000000000001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374.59999999999997</v>
      </c>
      <c r="AB67" s="76">
        <f>-STOA!N67</f>
        <v>0</v>
      </c>
      <c r="AC67">
        <f t="shared" si="0"/>
        <v>21.009218181026124</v>
      </c>
      <c r="AD67">
        <f t="shared" si="1"/>
        <v>2480.0881843220841</v>
      </c>
      <c r="AE67">
        <f>'IDT-1'!B67</f>
        <v>0</v>
      </c>
      <c r="AF67" s="25"/>
      <c r="AG67">
        <f t="shared" si="2"/>
        <v>2480.0881843220841</v>
      </c>
      <c r="AI67" s="35">
        <f>PXIL!H67</f>
        <v>0</v>
      </c>
      <c r="AJ67" s="35">
        <f>PXIL!N67</f>
        <v>0</v>
      </c>
      <c r="AK67" s="35">
        <f>RTM_IEX!H67</f>
        <v>62.77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96.57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11.818298555377208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99.614502158272202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1159.6460505989817</v>
      </c>
      <c r="P68" s="37">
        <v>118.436943190479</v>
      </c>
      <c r="Q68" s="37">
        <v>38.309999999999995</v>
      </c>
      <c r="R68" s="39">
        <v>47.5</v>
      </c>
      <c r="S68" s="39">
        <v>0</v>
      </c>
      <c r="T68" s="38">
        <f>SUMPRODUCT(LTA!J68:AN68,LTA!J$101:AN$101,LTA!J$103:AN$103)</f>
        <v>285.36</v>
      </c>
      <c r="U68" s="38">
        <f>SUMPRODUCT(LTA!J68:AN68,LTA!J$102:AN$102,LTA!J$103:AN$103)</f>
        <v>131.77000000000001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374.59999999999997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20.905093393826121</v>
      </c>
      <c r="AD68">
        <f t="shared" ref="AD68:AD98" si="4">SUM(B68:AB68,AI68:AV68)-AC68</f>
        <v>2467.7965011092838</v>
      </c>
      <c r="AE68">
        <f>'IDT-1'!B68</f>
        <v>0</v>
      </c>
      <c r="AF68" s="25"/>
      <c r="AG68">
        <f t="shared" ref="AG68:AG98" si="5">SUM(AD68:AF68)</f>
        <v>2467.7965011092838</v>
      </c>
      <c r="AI68" s="35">
        <f>PXIL!H68</f>
        <v>0</v>
      </c>
      <c r="AJ68" s="35">
        <f>PXIL!N68</f>
        <v>0</v>
      </c>
      <c r="AK68" s="35">
        <f>RTM_IEX!H68</f>
        <v>43.46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124.58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11.818298555377208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99.614502158272202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1161.0882044368261</v>
      </c>
      <c r="P69" s="37">
        <v>118.436943190479</v>
      </c>
      <c r="Q69" s="37">
        <v>38.309999999999995</v>
      </c>
      <c r="R69" s="39">
        <v>47.5</v>
      </c>
      <c r="S69" s="39">
        <v>0</v>
      </c>
      <c r="T69" s="38">
        <f>SUMPRODUCT(LTA!J69:AN69,LTA!J$101:AN$101,LTA!J$103:AN$103)</f>
        <v>270.49</v>
      </c>
      <c r="U69" s="38">
        <f>SUMPRODUCT(LTA!J69:AN69,LTA!J$102:AN$102,LTA!J$103:AN$103)</f>
        <v>133.77000000000001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374.59999999999997</v>
      </c>
      <c r="AB69" s="76">
        <f>-STOA!N69</f>
        <v>0</v>
      </c>
      <c r="AC69">
        <f t="shared" si="3"/>
        <v>20.541307486064021</v>
      </c>
      <c r="AD69">
        <f t="shared" si="4"/>
        <v>2424.8524408548906</v>
      </c>
      <c r="AE69">
        <f>'IDT-1'!B69</f>
        <v>5.9660000000000002</v>
      </c>
      <c r="AF69" s="25"/>
      <c r="AG69">
        <f t="shared" si="5"/>
        <v>2430.8184408548905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136.16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11.818298555377208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99.614502158272202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1161.1584764368263</v>
      </c>
      <c r="P70" s="37">
        <v>118.436943190479</v>
      </c>
      <c r="Q70" s="37">
        <v>38.309999999999995</v>
      </c>
      <c r="R70" s="39">
        <v>43.58</v>
      </c>
      <c r="S70" s="39">
        <v>0</v>
      </c>
      <c r="T70" s="38">
        <f>SUMPRODUCT(LTA!J70:AN70,LTA!J$101:AN$101,LTA!J$103:AN$103)</f>
        <v>249.39999999999998</v>
      </c>
      <c r="U70" s="38">
        <f>SUMPRODUCT(LTA!J70:AN70,LTA!J$102:AN$102,LTA!J$103:AN$103)</f>
        <v>135.57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374.59999999999997</v>
      </c>
      <c r="AB70" s="76">
        <f>-STOA!N70</f>
        <v>0</v>
      </c>
      <c r="AC70">
        <f t="shared" si="3"/>
        <v>20.493009770864017</v>
      </c>
      <c r="AD70">
        <f t="shared" si="4"/>
        <v>2419.1510105700909</v>
      </c>
      <c r="AE70">
        <f>'IDT-1'!B70</f>
        <v>0</v>
      </c>
      <c r="AF70" s="25"/>
      <c r="AG70">
        <f t="shared" si="5"/>
        <v>2419.1510105700909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153.55000000000001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11.818298555377208</v>
      </c>
      <c r="F71">
        <f>GT_Spot!P71</f>
        <v>0</v>
      </c>
      <c r="G71">
        <f>PPCL_NG!P71</f>
        <v>41.307189987075716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1162.0720571976958</v>
      </c>
      <c r="P71" s="37">
        <v>118.43636651972906</v>
      </c>
      <c r="Q71" s="37">
        <v>38.309999999999995</v>
      </c>
      <c r="R71" s="39">
        <v>40.154896938651056</v>
      </c>
      <c r="S71" s="39">
        <v>0</v>
      </c>
      <c r="T71" s="38">
        <f>SUMPRODUCT(LTA!J71:AN71,LTA!J$101:AN$101,LTA!J$103:AN$103)</f>
        <v>238.24</v>
      </c>
      <c r="U71" s="38">
        <f>SUMPRODUCT(LTA!J71:AN71,LTA!J$102:AN$102,LTA!J$103:AN$103)</f>
        <v>144.76999999999998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374.55</v>
      </c>
      <c r="AB71" s="76">
        <f>-STOA!N71</f>
        <v>0</v>
      </c>
      <c r="AC71">
        <f t="shared" si="3"/>
        <v>20.465430172561597</v>
      </c>
      <c r="AD71">
        <f t="shared" si="4"/>
        <v>2415.8953046562001</v>
      </c>
      <c r="AE71">
        <f>'IDT-1'!B71</f>
        <v>0</v>
      </c>
      <c r="AF71" s="25"/>
      <c r="AG71">
        <f t="shared" si="5"/>
        <v>2415.8953046562001</v>
      </c>
      <c r="AI71" s="35">
        <f>PXIL!H71</f>
        <v>0</v>
      </c>
      <c r="AJ71" s="35">
        <f>PXIL!N71</f>
        <v>0</v>
      </c>
      <c r="AK71" s="35">
        <f>RTM_IEX!H71</f>
        <v>12.55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159.34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11.818298555377208</v>
      </c>
      <c r="F72">
        <f>GT_Spot!P72</f>
        <v>0</v>
      </c>
      <c r="G72">
        <f>PPCL_NG!P72</f>
        <v>41.307189987075716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1161.9446891976959</v>
      </c>
      <c r="P72" s="37">
        <v>118.43425717610549</v>
      </c>
      <c r="Q72" s="37">
        <v>38.309999999999995</v>
      </c>
      <c r="R72" s="39">
        <v>34.040000000000006</v>
      </c>
      <c r="S72" s="39">
        <v>0</v>
      </c>
      <c r="T72" s="38">
        <f>SUMPRODUCT(LTA!J72:AN72,LTA!J$101:AN$101,LTA!J$103:AN$103)</f>
        <v>217.34</v>
      </c>
      <c r="U72" s="38">
        <f>SUMPRODUCT(LTA!J72:AN72,LTA!J$102:AN$102,LTA!J$103:AN$103)</f>
        <v>145.38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374.55</v>
      </c>
      <c r="AB72" s="76">
        <f>-STOA!N72</f>
        <v>0</v>
      </c>
      <c r="AC72">
        <f t="shared" si="3"/>
        <v>20.202053428590489</v>
      </c>
      <c r="AD72">
        <f t="shared" si="4"/>
        <v>2384.8043071178963</v>
      </c>
      <c r="AE72">
        <f>'IDT-1'!B72</f>
        <v>0</v>
      </c>
      <c r="AF72" s="25"/>
      <c r="AG72">
        <f t="shared" si="5"/>
        <v>2384.8043071178963</v>
      </c>
      <c r="AI72" s="35">
        <f>PXIL!H72</f>
        <v>0</v>
      </c>
      <c r="AJ72" s="35">
        <f>PXIL!N72</f>
        <v>0</v>
      </c>
      <c r="AK72" s="35">
        <f>RTM_IEX!H72</f>
        <v>4.83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162.24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11.818298555377208</v>
      </c>
      <c r="F73">
        <f>GT_Spot!P73</f>
        <v>0</v>
      </c>
      <c r="G73">
        <f>PPCL_NG!P73</f>
        <v>41.307189987075716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1171.0928517211887</v>
      </c>
      <c r="P73" s="37">
        <v>118.43425717610549</v>
      </c>
      <c r="Q73" s="37">
        <v>38.26</v>
      </c>
      <c r="R73" s="39">
        <v>25.46</v>
      </c>
      <c r="S73" s="39">
        <v>0</v>
      </c>
      <c r="T73" s="38">
        <f>SUMPRODUCT(LTA!J73:AN73,LTA!J$101:AN$101,LTA!J$103:AN$103)</f>
        <v>206.01</v>
      </c>
      <c r="U73" s="38">
        <f>SUMPRODUCT(LTA!J73:AN73,LTA!J$102:AN$102,LTA!J$103:AN$103)</f>
        <v>169.29000000000002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374.55</v>
      </c>
      <c r="AB73" s="76">
        <f>-STOA!N73</f>
        <v>0</v>
      </c>
      <c r="AC73">
        <f t="shared" si="3"/>
        <v>20.393137993787832</v>
      </c>
      <c r="AD73">
        <f t="shared" si="4"/>
        <v>2407.3613850761922</v>
      </c>
      <c r="AE73">
        <f>'IDT-1'!B73</f>
        <v>0</v>
      </c>
      <c r="AF73" s="25"/>
      <c r="AG73">
        <f t="shared" si="5"/>
        <v>2407.3613850761922</v>
      </c>
      <c r="AI73" s="35">
        <f>PXIL!H73</f>
        <v>0</v>
      </c>
      <c r="AJ73" s="35">
        <f>PXIL!N73</f>
        <v>0</v>
      </c>
      <c r="AK73" s="35">
        <f>RTM_IEX!H73</f>
        <v>18.350000000000001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158.37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11.818298555377208</v>
      </c>
      <c r="F74">
        <f>GT_Spot!P74</f>
        <v>0</v>
      </c>
      <c r="G74">
        <f>PPCL_NG!P74</f>
        <v>41.307189987075716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1176.5033944612817</v>
      </c>
      <c r="P74" s="37">
        <v>118.43425717610549</v>
      </c>
      <c r="Q74" s="37">
        <v>38.26</v>
      </c>
      <c r="R74" s="39">
        <v>18.650000000000002</v>
      </c>
      <c r="S74" s="39">
        <v>0</v>
      </c>
      <c r="T74" s="38">
        <f>SUMPRODUCT(LTA!J74:AN74,LTA!J$101:AN$101,LTA!J$103:AN$103)</f>
        <v>188.24</v>
      </c>
      <c r="U74" s="38">
        <f>SUMPRODUCT(LTA!J74:AN74,LTA!J$102:AN$102,LTA!J$103:AN$103)</f>
        <v>164.79000000000002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32.450000000000003</v>
      </c>
      <c r="Z74" s="35">
        <f>IEX!N74</f>
        <v>0</v>
      </c>
      <c r="AA74" s="76">
        <f>STOA!H74</f>
        <v>374.55</v>
      </c>
      <c r="AB74" s="76">
        <f>-STOA!N74</f>
        <v>0</v>
      </c>
      <c r="AC74">
        <f t="shared" si="3"/>
        <v>20.080830552804613</v>
      </c>
      <c r="AD74">
        <f t="shared" si="4"/>
        <v>2370.4942352572689</v>
      </c>
      <c r="AE74">
        <f>'IDT-1'!B74</f>
        <v>0</v>
      </c>
      <c r="AF74" s="25"/>
      <c r="AG74">
        <f t="shared" si="5"/>
        <v>2370.4942352572689</v>
      </c>
      <c r="AI74" s="35">
        <f>PXIL!H74</f>
        <v>0</v>
      </c>
      <c r="AJ74" s="35">
        <f>PXIL!N74</f>
        <v>0</v>
      </c>
      <c r="AK74" s="35">
        <f>RTM_IEX!H74</f>
        <v>8.69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122.07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11.818298555377208</v>
      </c>
      <c r="F75">
        <f>GT_Spot!P75</f>
        <v>0</v>
      </c>
      <c r="G75">
        <f>PPCL_NG!P75</f>
        <v>41.307189987075716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1183.3856056349161</v>
      </c>
      <c r="P75" s="37">
        <v>118.42548321891684</v>
      </c>
      <c r="Q75" s="37">
        <v>38.26</v>
      </c>
      <c r="R75" s="39">
        <v>0</v>
      </c>
      <c r="S75" s="39">
        <v>0</v>
      </c>
      <c r="T75" s="38">
        <f>SUMPRODUCT(LTA!J75:AN75,LTA!J$101:AN$101,LTA!J$103:AN$103)</f>
        <v>175.04000000000002</v>
      </c>
      <c r="U75" s="38">
        <f>SUMPRODUCT(LTA!J75:AN75,LTA!J$102:AN$102,LTA!J$103:AN$103)</f>
        <v>172.8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144.85</v>
      </c>
      <c r="Z75" s="35">
        <f>IEX!N75</f>
        <v>0</v>
      </c>
      <c r="AA75" s="76">
        <f>STOA!H75</f>
        <v>361.87</v>
      </c>
      <c r="AB75" s="76">
        <f>-STOA!N75</f>
        <v>0</v>
      </c>
      <c r="AC75">
        <f t="shared" si="3"/>
        <v>19.904711425422754</v>
      </c>
      <c r="AD75">
        <f t="shared" si="4"/>
        <v>2349.7037916010954</v>
      </c>
      <c r="AE75">
        <f>'IDT-1'!B75</f>
        <v>0</v>
      </c>
      <c r="AF75" s="25"/>
      <c r="AG75">
        <f t="shared" si="5"/>
        <v>2349.7037916010954</v>
      </c>
      <c r="AI75" s="35">
        <f>PXIL!H75</f>
        <v>0</v>
      </c>
      <c r="AJ75" s="35">
        <f>PXIL!N75</f>
        <v>0</v>
      </c>
      <c r="AK75" s="35">
        <f>RTM_IEX!H75</f>
        <v>27.04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11.818298555377208</v>
      </c>
      <c r="F76">
        <f>GT_Spot!P76</f>
        <v>0</v>
      </c>
      <c r="G76">
        <f>PPCL_NG!P76</f>
        <v>41.307189987075716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1201.544021290749</v>
      </c>
      <c r="P76" s="37">
        <v>118.4247492795389</v>
      </c>
      <c r="Q76" s="37">
        <v>38.26</v>
      </c>
      <c r="R76" s="39">
        <v>0</v>
      </c>
      <c r="S76" s="39">
        <v>0</v>
      </c>
      <c r="T76" s="38">
        <f>SUMPRODUCT(LTA!J76:AN76,LTA!J$101:AN$101,LTA!J$103:AN$103)</f>
        <v>157.07</v>
      </c>
      <c r="U76" s="38">
        <f>SUMPRODUCT(LTA!J76:AN76,LTA!J$102:AN$102,LTA!J$103:AN$103)</f>
        <v>169.8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146.79</v>
      </c>
      <c r="Z76" s="35">
        <f>IEX!N76</f>
        <v>0</v>
      </c>
      <c r="AA76" s="76">
        <f>STOA!H76</f>
        <v>361.87</v>
      </c>
      <c r="AB76" s="76">
        <f>-STOA!N76</f>
        <v>0</v>
      </c>
      <c r="AC76">
        <f t="shared" si="3"/>
        <v>19.767603951840975</v>
      </c>
      <c r="AD76">
        <f t="shared" si="4"/>
        <v>2333.5185807911325</v>
      </c>
      <c r="AE76">
        <f>'IDT-1'!B76</f>
        <v>0</v>
      </c>
      <c r="AF76" s="25"/>
      <c r="AG76">
        <f t="shared" si="5"/>
        <v>2333.5185807911325</v>
      </c>
      <c r="AI76" s="35">
        <f>PXIL!H76</f>
        <v>0</v>
      </c>
      <c r="AJ76" s="35">
        <f>PXIL!N76</f>
        <v>0</v>
      </c>
      <c r="AK76" s="35">
        <f>RTM_IEX!H76</f>
        <v>11.59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11.818298555377208</v>
      </c>
      <c r="F77">
        <f>GT_Spot!P77</f>
        <v>0</v>
      </c>
      <c r="G77">
        <f>PPCL_NG!P77</f>
        <v>41.307189987075716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1221.4679072657857</v>
      </c>
      <c r="P77" s="37">
        <v>119.49544241037377</v>
      </c>
      <c r="Q77" s="37">
        <v>38.595569329660236</v>
      </c>
      <c r="R77" s="39">
        <v>0</v>
      </c>
      <c r="S77" s="39">
        <v>0</v>
      </c>
      <c r="T77" s="38">
        <f>SUMPRODUCT(LTA!J77:AN77,LTA!J$101:AN$101,LTA!J$103:AN$103)</f>
        <v>143.72</v>
      </c>
      <c r="U77" s="38">
        <f>SUMPRODUCT(LTA!J77:AN77,LTA!J$102:AN$102,LTA!J$103:AN$103)</f>
        <v>167.9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160.31</v>
      </c>
      <c r="Z77" s="35">
        <f>IEX!N77</f>
        <v>0</v>
      </c>
      <c r="AA77" s="76">
        <f>STOA!H77</f>
        <v>361.87</v>
      </c>
      <c r="AB77" s="76">
        <f>-STOA!N77</f>
        <v>0</v>
      </c>
      <c r="AC77">
        <f t="shared" si="3"/>
        <v>19.894187302773666</v>
      </c>
      <c r="AD77">
        <f t="shared" si="4"/>
        <v>2334.4021458757315</v>
      </c>
      <c r="AE77">
        <f>'IDT-1'!B77</f>
        <v>0</v>
      </c>
      <c r="AF77" s="25"/>
      <c r="AG77">
        <f t="shared" si="5"/>
        <v>2334.4021458757315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-7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11.818298555377208</v>
      </c>
      <c r="F78">
        <f>GT_Spot!P78</f>
        <v>0</v>
      </c>
      <c r="G78">
        <f>PPCL_NG!P78</f>
        <v>41.307189987075716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1242.9870174528746</v>
      </c>
      <c r="P78" s="37">
        <v>119.49544241037377</v>
      </c>
      <c r="Q78" s="37">
        <v>38.595569329660236</v>
      </c>
      <c r="R78" s="39">
        <v>0</v>
      </c>
      <c r="S78" s="39">
        <v>0</v>
      </c>
      <c r="T78" s="38">
        <f>SUMPRODUCT(LTA!J78:AN78,LTA!J$101:AN$101,LTA!J$103:AN$103)</f>
        <v>131.91</v>
      </c>
      <c r="U78" s="38">
        <f>SUMPRODUCT(LTA!J78:AN78,LTA!J$102:AN$102,LTA!J$103:AN$103)</f>
        <v>165.5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142.91999999999999</v>
      </c>
      <c r="Z78" s="35">
        <f>IEX!N78</f>
        <v>0</v>
      </c>
      <c r="AA78" s="76">
        <f>STOA!H78</f>
        <v>361.87</v>
      </c>
      <c r="AB78" s="76">
        <f>-STOA!N78</f>
        <v>0</v>
      </c>
      <c r="AC78">
        <f t="shared" si="3"/>
        <v>19.86033477469455</v>
      </c>
      <c r="AD78">
        <f t="shared" si="4"/>
        <v>2318.3551085908998</v>
      </c>
      <c r="AE78">
        <f>'IDT-1'!B78</f>
        <v>30</v>
      </c>
      <c r="AF78" s="25"/>
      <c r="AG78">
        <f t="shared" si="5"/>
        <v>2348.3551085908998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-13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12.213578324509498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79.996330780167867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1169.7908772736748</v>
      </c>
      <c r="P79" s="37">
        <v>118.43001264862129</v>
      </c>
      <c r="Q79" s="37">
        <v>38.26</v>
      </c>
      <c r="R79" s="39">
        <v>0</v>
      </c>
      <c r="S79" s="39">
        <v>0</v>
      </c>
      <c r="T79" s="38">
        <f>SUMPRODUCT(LTA!J79:AN79,LTA!J$101:AN$101,LTA!J$103:AN$103)</f>
        <v>129.94</v>
      </c>
      <c r="U79" s="38">
        <f>SUMPRODUCT(LTA!J79:AN79,LTA!J$102:AN$102,LTA!J$103:AN$103)</f>
        <v>162.1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680.54</v>
      </c>
      <c r="AB79" s="76">
        <f>-STOA!N79</f>
        <v>0</v>
      </c>
      <c r="AC79">
        <f t="shared" si="3"/>
        <v>20.816511636747911</v>
      </c>
      <c r="AD79">
        <f t="shared" si="4"/>
        <v>2391.0600873902254</v>
      </c>
      <c r="AE79">
        <f>'IDT-1'!B79</f>
        <v>0</v>
      </c>
      <c r="AF79" s="25"/>
      <c r="AG79">
        <f t="shared" si="5"/>
        <v>2391.0600873902254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-33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12.213578324509498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79.996330780167867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1173.2250184128886</v>
      </c>
      <c r="P80" s="37">
        <v>118.43001264862129</v>
      </c>
      <c r="Q80" s="37">
        <v>38.26</v>
      </c>
      <c r="R80" s="39">
        <v>0</v>
      </c>
      <c r="S80" s="39">
        <v>0</v>
      </c>
      <c r="T80" s="38">
        <f>SUMPRODUCT(LTA!J80:AN80,LTA!J$101:AN$101,LTA!J$103:AN$103)</f>
        <v>124.57000000000001</v>
      </c>
      <c r="U80" s="38">
        <f>SUMPRODUCT(LTA!J80:AN80,LTA!J$102:AN$102,LTA!J$103:AN$103)</f>
        <v>159.51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680.54</v>
      </c>
      <c r="AB80" s="76">
        <f>-STOA!N80</f>
        <v>0</v>
      </c>
      <c r="AC80">
        <f t="shared" si="3"/>
        <v>20.685311687343532</v>
      </c>
      <c r="AD80">
        <f t="shared" si="4"/>
        <v>2397.6654284788438</v>
      </c>
      <c r="AE80">
        <f>'IDT-1'!B80</f>
        <v>0</v>
      </c>
      <c r="AF80" s="25"/>
      <c r="AG80">
        <f t="shared" si="5"/>
        <v>2397.6654284788438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-22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12.213578324509498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80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1208.7288770295449</v>
      </c>
      <c r="P81" s="37">
        <v>118.42548321891684</v>
      </c>
      <c r="Q81" s="37">
        <v>38.26</v>
      </c>
      <c r="R81" s="39">
        <v>0</v>
      </c>
      <c r="S81" s="39">
        <v>0</v>
      </c>
      <c r="T81" s="38">
        <f>SUMPRODUCT(LTA!J81:AN81,LTA!J$101:AN$101,LTA!J$103:AN$103)</f>
        <v>119.39</v>
      </c>
      <c r="U81" s="38">
        <f>SUMPRODUCT(LTA!J81:AN81,LTA!J$102:AN$102,LTA!J$103:AN$103)</f>
        <v>166.41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680.54</v>
      </c>
      <c r="AB81" s="76">
        <f>-STOA!N81</f>
        <v>0</v>
      </c>
      <c r="AC81">
        <f t="shared" si="3"/>
        <v>21.074225293484524</v>
      </c>
      <c r="AD81">
        <f t="shared" si="4"/>
        <v>2425.499513279487</v>
      </c>
      <c r="AE81">
        <f>'IDT-1'!B81</f>
        <v>0</v>
      </c>
      <c r="AF81" s="25"/>
      <c r="AG81">
        <f t="shared" si="5"/>
        <v>2425.499513279487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-31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13.222832980972516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80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1202.8288755903063</v>
      </c>
      <c r="P82" s="37">
        <v>118.42548321891684</v>
      </c>
      <c r="Q82" s="37">
        <v>38.26</v>
      </c>
      <c r="R82" s="39">
        <v>0</v>
      </c>
      <c r="S82" s="39">
        <v>0</v>
      </c>
      <c r="T82" s="38">
        <f>SUMPRODUCT(LTA!J82:AN82,LTA!J$101:AN$101,LTA!J$103:AN$103)</f>
        <v>117</v>
      </c>
      <c r="U82" s="38">
        <f>SUMPRODUCT(LTA!J82:AN82,LTA!J$102:AN$102,LTA!J$103:AN$103)</f>
        <v>165.01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680.54</v>
      </c>
      <c r="AB82" s="76">
        <f>-STOA!N82</f>
        <v>0</v>
      </c>
      <c r="AC82">
        <f t="shared" si="3"/>
        <v>21.026720493683868</v>
      </c>
      <c r="AD82">
        <f t="shared" si="4"/>
        <v>2413.8662712965115</v>
      </c>
      <c r="AE82">
        <f>'IDT-1'!B82</f>
        <v>31</v>
      </c>
      <c r="AF82" s="25"/>
      <c r="AG82">
        <f t="shared" si="5"/>
        <v>2444.8662712965115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-34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13.222832980972516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79.996330780167867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1203.0003469416704</v>
      </c>
      <c r="P83" s="37">
        <v>118.42548321891684</v>
      </c>
      <c r="Q83" s="37">
        <v>38.26</v>
      </c>
      <c r="R83" s="39">
        <v>0</v>
      </c>
      <c r="S83" s="39">
        <v>0</v>
      </c>
      <c r="T83" s="38">
        <f>SUMPRODUCT(LTA!J83:AN83,LTA!J$101:AN$101,LTA!J$103:AN$103)</f>
        <v>115.33</v>
      </c>
      <c r="U83" s="38">
        <f>SUMPRODUCT(LTA!J83:AN83,LTA!J$102:AN$102,LTA!J$103:AN$103)</f>
        <v>163.60999999999999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680.54</v>
      </c>
      <c r="AB83" s="76">
        <f>-STOA!N83</f>
        <v>0</v>
      </c>
      <c r="AC83">
        <f t="shared" si="3"/>
        <v>20.993870873863848</v>
      </c>
      <c r="AD83">
        <f t="shared" si="4"/>
        <v>2411.9969230478637</v>
      </c>
      <c r="AE83">
        <f>'IDT-1'!B83</f>
        <v>44</v>
      </c>
      <c r="AF83" s="25"/>
      <c r="AG83">
        <f t="shared" si="5"/>
        <v>2455.9969230478637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-33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13.222832980972516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79.996330780167867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1203.0091309416703</v>
      </c>
      <c r="P84" s="37">
        <v>118.42548321891684</v>
      </c>
      <c r="Q84" s="37">
        <v>38.26</v>
      </c>
      <c r="R84" s="39">
        <v>0</v>
      </c>
      <c r="S84" s="39">
        <v>0</v>
      </c>
      <c r="T84" s="38">
        <f>SUMPRODUCT(LTA!J84:AN84,LTA!J$101:AN$101,LTA!J$103:AN$103)</f>
        <v>111.01</v>
      </c>
      <c r="U84" s="38">
        <f>SUMPRODUCT(LTA!J84:AN84,LTA!J$102:AN$102,LTA!J$103:AN$103)</f>
        <v>161.41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680.54</v>
      </c>
      <c r="AB84" s="76">
        <f>-STOA!N84</f>
        <v>0</v>
      </c>
      <c r="AC84">
        <f t="shared" si="3"/>
        <v>20.905292028564293</v>
      </c>
      <c r="AD84">
        <f t="shared" si="4"/>
        <v>2409.5742858931631</v>
      </c>
      <c r="AE84">
        <f>'IDT-1'!B84</f>
        <v>54</v>
      </c>
      <c r="AF84" s="25"/>
      <c r="AG84">
        <f t="shared" si="5"/>
        <v>2463.5742858931631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-29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13.222832980972516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79.996330780167867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1204.2234983810176</v>
      </c>
      <c r="P85" s="37">
        <v>118.42548321891684</v>
      </c>
      <c r="Q85" s="37">
        <v>38.26</v>
      </c>
      <c r="R85" s="39">
        <v>0</v>
      </c>
      <c r="S85" s="39">
        <v>0</v>
      </c>
      <c r="T85" s="38">
        <f>SUMPRODUCT(LTA!J85:AN85,LTA!J$101:AN$101,LTA!J$103:AN$103)</f>
        <v>107.99</v>
      </c>
      <c r="U85" s="38">
        <f>SUMPRODUCT(LTA!J85:AN85,LTA!J$102:AN$102,LTA!J$103:AN$103)</f>
        <v>158.5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680.54</v>
      </c>
      <c r="AB85" s="76">
        <f>-STOA!N85</f>
        <v>0</v>
      </c>
      <c r="AC85">
        <f t="shared" si="3"/>
        <v>20.876457349181475</v>
      </c>
      <c r="AD85">
        <f t="shared" si="4"/>
        <v>2436.2974880118932</v>
      </c>
      <c r="AE85">
        <f>'IDT-1'!B85</f>
        <v>55</v>
      </c>
      <c r="AF85" s="25"/>
      <c r="AG85">
        <f t="shared" si="5"/>
        <v>2491.2974880118932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-14</v>
      </c>
      <c r="AM85" s="35">
        <f>RTM_PXI!H85</f>
        <v>0</v>
      </c>
      <c r="AN85" s="35">
        <f>RTM_PXI!N85</f>
        <v>0</v>
      </c>
      <c r="AO85" s="148">
        <f>GDAM_IEX!H85</f>
        <v>16.41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13.222832980972516</v>
      </c>
      <c r="F86">
        <f>GT_Spot!P86</f>
        <v>0</v>
      </c>
      <c r="G86">
        <f>PPCL_NG!P86</f>
        <v>42.55</v>
      </c>
      <c r="H86">
        <f>PPCL_Spot!P86</f>
        <v>0</v>
      </c>
      <c r="I86">
        <f>Bawana_NG!P86</f>
        <v>79.996330780167867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1181.6847745397631</v>
      </c>
      <c r="P86" s="37">
        <v>118.42548321891684</v>
      </c>
      <c r="Q86" s="37">
        <v>38.26</v>
      </c>
      <c r="R86" s="39">
        <v>0</v>
      </c>
      <c r="S86" s="39">
        <v>0</v>
      </c>
      <c r="T86" s="38">
        <f>SUMPRODUCT(LTA!J86:AN86,LTA!J$101:AN$101,LTA!J$103:AN$103)</f>
        <v>107</v>
      </c>
      <c r="U86" s="38">
        <f>SUMPRODUCT(LTA!J86:AN86,LTA!J$102:AN$102,LTA!J$103:AN$103)</f>
        <v>156.6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22.19</v>
      </c>
      <c r="Z86" s="35">
        <f>IEX!N86</f>
        <v>0</v>
      </c>
      <c r="AA86" s="76">
        <f>STOA!H86</f>
        <v>680.54</v>
      </c>
      <c r="AB86" s="76">
        <f>-STOA!N86</f>
        <v>0</v>
      </c>
      <c r="AC86">
        <f t="shared" si="3"/>
        <v>20.950129122565606</v>
      </c>
      <c r="AD86">
        <f t="shared" si="4"/>
        <v>2457.0450923972548</v>
      </c>
      <c r="AE86">
        <f>'IDT-1'!B86</f>
        <v>55</v>
      </c>
      <c r="AF86" s="25"/>
      <c r="AG86">
        <f t="shared" si="5"/>
        <v>2512.0450923972548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-8</v>
      </c>
      <c r="AM86" s="35">
        <f>RTM_PXI!H86</f>
        <v>0</v>
      </c>
      <c r="AN86" s="35">
        <f>RTM_PXI!N86</f>
        <v>0</v>
      </c>
      <c r="AO86" s="148">
        <f>GDAM_IEX!H86</f>
        <v>34.47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13.222832980972516</v>
      </c>
      <c r="F87">
        <f>GT_Spot!P87</f>
        <v>0</v>
      </c>
      <c r="G87">
        <f>PPCL_NG!P87</f>
        <v>42.55</v>
      </c>
      <c r="H87">
        <f>PPCL_Spot!P87</f>
        <v>0</v>
      </c>
      <c r="I87">
        <f>Bawana_NG!P87</f>
        <v>80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1171.1595062406748</v>
      </c>
      <c r="P87" s="37">
        <v>118.42548321891684</v>
      </c>
      <c r="Q87" s="37">
        <v>38.26</v>
      </c>
      <c r="R87" s="39">
        <v>0</v>
      </c>
      <c r="S87" s="39">
        <v>0</v>
      </c>
      <c r="T87" s="38">
        <f>SUMPRODUCT(LTA!J87:AN87,LTA!J$101:AN$101,LTA!J$103:AN$103)</f>
        <v>106.34</v>
      </c>
      <c r="U87" s="38">
        <f>SUMPRODUCT(LTA!J87:AN87,LTA!J$102:AN$102,LTA!J$103:AN$103)</f>
        <v>152.59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50.3</v>
      </c>
      <c r="Z87" s="35">
        <f>IEX!N87</f>
        <v>0</v>
      </c>
      <c r="AA87" s="76">
        <f>STOA!H87</f>
        <v>680.54</v>
      </c>
      <c r="AB87" s="76">
        <f>-STOA!N87</f>
        <v>0</v>
      </c>
      <c r="AC87">
        <f t="shared" si="3"/>
        <v>21.185096321199403</v>
      </c>
      <c r="AD87">
        <f t="shared" si="4"/>
        <v>2476.7485261193642</v>
      </c>
      <c r="AE87">
        <f>'IDT-1'!B87</f>
        <v>50</v>
      </c>
      <c r="AF87" s="25"/>
      <c r="AG87">
        <f t="shared" si="5"/>
        <v>2526.7485261193642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-12</v>
      </c>
      <c r="AM87" s="35">
        <f>RTM_PXI!H87</f>
        <v>0</v>
      </c>
      <c r="AN87" s="35">
        <f>RTM_PXI!N87</f>
        <v>0</v>
      </c>
      <c r="AO87" s="148">
        <f>GDAM_IEX!H87</f>
        <v>45.49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13.222832980972516</v>
      </c>
      <c r="F88">
        <f>GT_Spot!P88</f>
        <v>0</v>
      </c>
      <c r="G88">
        <f>PPCL_NG!P88</f>
        <v>42.55</v>
      </c>
      <c r="H88">
        <f>PPCL_Spot!P88</f>
        <v>0</v>
      </c>
      <c r="I88">
        <f>Bawana_NG!P88</f>
        <v>80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1171.1990342406748</v>
      </c>
      <c r="P88" s="37">
        <v>118.42548321891684</v>
      </c>
      <c r="Q88" s="37">
        <v>38.26</v>
      </c>
      <c r="R88" s="39">
        <v>0</v>
      </c>
      <c r="S88" s="39">
        <v>0</v>
      </c>
      <c r="T88" s="38">
        <f>SUMPRODUCT(LTA!J88:AN88,LTA!J$101:AN$101,LTA!J$103:AN$103)</f>
        <v>102.66</v>
      </c>
      <c r="U88" s="38">
        <f>SUMPRODUCT(LTA!J88:AN88,LTA!J$102:AN$102,LTA!J$103:AN$103)</f>
        <v>148.89000000000001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142.43</v>
      </c>
      <c r="Z88" s="35">
        <f>IEX!N88</f>
        <v>0</v>
      </c>
      <c r="AA88" s="76">
        <f>STOA!H88</f>
        <v>680.54</v>
      </c>
      <c r="AB88" s="76">
        <f>-STOA!N88</f>
        <v>0</v>
      </c>
      <c r="AC88">
        <f t="shared" si="3"/>
        <v>21.429770463700738</v>
      </c>
      <c r="AD88">
        <f t="shared" si="4"/>
        <v>2529.7333799768635</v>
      </c>
      <c r="AE88">
        <f>'IDT-1'!B88</f>
        <v>21.693000000000001</v>
      </c>
      <c r="AF88" s="25"/>
      <c r="AG88">
        <f t="shared" si="5"/>
        <v>2551.4263799768637</v>
      </c>
      <c r="AI88" s="35">
        <f>PXIL!H88</f>
        <v>0</v>
      </c>
      <c r="AJ88" s="35">
        <f>PXIL!N88</f>
        <v>0</v>
      </c>
      <c r="AK88" s="35">
        <f>RTM_IEX!H88</f>
        <v>1.93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13.222832980972516</v>
      </c>
      <c r="F89">
        <f>GT_Spot!P89</f>
        <v>0</v>
      </c>
      <c r="G89">
        <f>PPCL_NG!P89</f>
        <v>42.55</v>
      </c>
      <c r="H89">
        <f>PPCL_Spot!P89</f>
        <v>0</v>
      </c>
      <c r="I89">
        <f>Bawana_NG!P89</f>
        <v>80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1167.2920025606343</v>
      </c>
      <c r="P89" s="37">
        <v>118.42548321891684</v>
      </c>
      <c r="Q89" s="37">
        <v>38.26</v>
      </c>
      <c r="R89" s="39">
        <v>0</v>
      </c>
      <c r="S89" s="39">
        <v>0</v>
      </c>
      <c r="T89" s="38">
        <f>SUMPRODUCT(LTA!J89:AN89,LTA!J$101:AN$101,LTA!J$103:AN$103)</f>
        <v>101.67</v>
      </c>
      <c r="U89" s="38">
        <f>SUMPRODUCT(LTA!J89:AN89,LTA!J$102:AN$102,LTA!J$103:AN$103)</f>
        <v>145.09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199.62</v>
      </c>
      <c r="Z89" s="35">
        <f>IEX!N89</f>
        <v>0</v>
      </c>
      <c r="AA89" s="76">
        <f>STOA!H89</f>
        <v>680.54</v>
      </c>
      <c r="AB89" s="76">
        <f>-STOA!N89</f>
        <v>0</v>
      </c>
      <c r="AC89">
        <f t="shared" si="3"/>
        <v>22.039887397588398</v>
      </c>
      <c r="AD89">
        <f t="shared" si="4"/>
        <v>2601.7562313629355</v>
      </c>
      <c r="AE89">
        <f>'IDT-1'!B89</f>
        <v>13.558</v>
      </c>
      <c r="AF89" s="25"/>
      <c r="AG89">
        <f t="shared" si="5"/>
        <v>2615.3142313629355</v>
      </c>
      <c r="AI89" s="35">
        <f>PXIL!H89</f>
        <v>0</v>
      </c>
      <c r="AJ89" s="35">
        <f>PXIL!N89</f>
        <v>0</v>
      </c>
      <c r="AK89" s="35">
        <f>RTM_IEX!H89</f>
        <v>26.07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13.222832980972516</v>
      </c>
      <c r="F90">
        <f>GT_Spot!P90</f>
        <v>0</v>
      </c>
      <c r="G90">
        <f>PPCL_NG!P90</f>
        <v>42.55</v>
      </c>
      <c r="H90">
        <f>PPCL_Spot!P90</f>
        <v>0</v>
      </c>
      <c r="I90">
        <f>Bawana_NG!P90</f>
        <v>80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1179.3527849033346</v>
      </c>
      <c r="P90" s="37">
        <v>118.42548321891684</v>
      </c>
      <c r="Q90" s="37">
        <v>38.26</v>
      </c>
      <c r="R90" s="39">
        <v>0</v>
      </c>
      <c r="S90" s="39">
        <v>0</v>
      </c>
      <c r="T90" s="38">
        <f>SUMPRODUCT(LTA!J90:AN90,LTA!J$101:AN$101,LTA!J$103:AN$103)</f>
        <v>99.33</v>
      </c>
      <c r="U90" s="38">
        <f>SUMPRODUCT(LTA!J90:AN90,LTA!J$102:AN$102,LTA!J$103:AN$103)</f>
        <v>146.39000000000001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231.94</v>
      </c>
      <c r="Z90" s="35">
        <f>IEX!N90</f>
        <v>0</v>
      </c>
      <c r="AA90" s="76">
        <f>STOA!H90</f>
        <v>680.54</v>
      </c>
      <c r="AB90" s="76">
        <f>-STOA!N90</f>
        <v>0</v>
      </c>
      <c r="AC90">
        <f t="shared" si="3"/>
        <v>22.355313969267083</v>
      </c>
      <c r="AD90">
        <f t="shared" si="4"/>
        <v>2638.9915871339572</v>
      </c>
      <c r="AE90">
        <f>'IDT-1'!B90</f>
        <v>10.847</v>
      </c>
      <c r="AF90" s="25"/>
      <c r="AG90">
        <f t="shared" si="5"/>
        <v>2649.8385871339574</v>
      </c>
      <c r="AI90" s="35">
        <f>PXIL!H90</f>
        <v>0</v>
      </c>
      <c r="AJ90" s="35">
        <f>PXIL!N90</f>
        <v>0</v>
      </c>
      <c r="AK90" s="35">
        <f>RTM_IEX!H90</f>
        <v>20.28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13.222832980972516</v>
      </c>
      <c r="F91">
        <f>GT_Spot!P91</f>
        <v>0</v>
      </c>
      <c r="G91">
        <f>PPCL_NG!P91</f>
        <v>42.55</v>
      </c>
      <c r="H91">
        <f>PPCL_Spot!P91</f>
        <v>0</v>
      </c>
      <c r="I91">
        <f>Bawana_NG!P91</f>
        <v>80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1247.2086649033345</v>
      </c>
      <c r="P91" s="37">
        <v>118.42548321891684</v>
      </c>
      <c r="Q91" s="37">
        <v>38.26</v>
      </c>
      <c r="R91" s="39">
        <v>0</v>
      </c>
      <c r="S91" s="39">
        <v>0</v>
      </c>
      <c r="T91" s="38">
        <f>SUMPRODUCT(LTA!J91:AN91,LTA!J$101:AN$101,LTA!J$103:AN$103)</f>
        <v>90.53</v>
      </c>
      <c r="U91" s="38">
        <f>SUMPRODUCT(LTA!J91:AN91,LTA!J$102:AN$102,LTA!J$103:AN$103)</f>
        <v>141.99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777.34999999999991</v>
      </c>
      <c r="AB91" s="76">
        <f>-STOA!N91</f>
        <v>0</v>
      </c>
      <c r="AC91">
        <f t="shared" si="3"/>
        <v>22.873579149891523</v>
      </c>
      <c r="AD91">
        <f t="shared" si="4"/>
        <v>2690.1292019533316</v>
      </c>
      <c r="AE91">
        <f>'IDT-1'!B91</f>
        <v>24.405000000000001</v>
      </c>
      <c r="AF91" s="25"/>
      <c r="AG91">
        <f t="shared" si="5"/>
        <v>2714.5342019533318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-5</v>
      </c>
      <c r="AM91" s="35">
        <f>RTM_PXI!H91</f>
        <v>0</v>
      </c>
      <c r="AN91" s="35">
        <f>RTM_PXI!N91</f>
        <v>0</v>
      </c>
      <c r="AO91" s="148">
        <f>GDAM_IEX!H91</f>
        <v>157.41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13.222832980972516</v>
      </c>
      <c r="F92">
        <f>GT_Spot!P92</f>
        <v>0</v>
      </c>
      <c r="G92">
        <f>PPCL_NG!P92</f>
        <v>42.55</v>
      </c>
      <c r="H92">
        <f>PPCL_Spot!P92</f>
        <v>0</v>
      </c>
      <c r="I92">
        <f>Bawana_NG!P92</f>
        <v>80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1247.2569769033346</v>
      </c>
      <c r="P92" s="37">
        <v>118.42548321891684</v>
      </c>
      <c r="Q92" s="37">
        <v>38.26</v>
      </c>
      <c r="R92" s="39">
        <v>0</v>
      </c>
      <c r="S92" s="39">
        <v>0</v>
      </c>
      <c r="T92" s="38">
        <f>SUMPRODUCT(LTA!J92:AN92,LTA!J$101:AN$101,LTA!J$103:AN$103)</f>
        <v>89.12</v>
      </c>
      <c r="U92" s="38">
        <f>SUMPRODUCT(LTA!J92:AN92,LTA!J$102:AN$102,LTA!J$103:AN$103)</f>
        <v>140.08000000000001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79.290000000000006</v>
      </c>
      <c r="Z92" s="35">
        <f>IEX!N92</f>
        <v>0</v>
      </c>
      <c r="AA92" s="76">
        <f>STOA!H92</f>
        <v>777.34999999999991</v>
      </c>
      <c r="AB92" s="76">
        <f>-STOA!N92</f>
        <v>0</v>
      </c>
      <c r="AC92">
        <f t="shared" si="3"/>
        <v>22.996017182067078</v>
      </c>
      <c r="AD92">
        <f t="shared" si="4"/>
        <v>2714.6250759211566</v>
      </c>
      <c r="AE92">
        <f>'IDT-1'!B92</f>
        <v>18.981000000000002</v>
      </c>
      <c r="AF92" s="25"/>
      <c r="AG92">
        <f t="shared" si="5"/>
        <v>2733.6060759211568</v>
      </c>
      <c r="AI92" s="35">
        <f>PXIL!H92</f>
        <v>0</v>
      </c>
      <c r="AJ92" s="35">
        <f>PXIL!N92</f>
        <v>0</v>
      </c>
      <c r="AK92" s="35">
        <f>RTM_IEX!H92</f>
        <v>5.79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95.22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13.222832980972516</v>
      </c>
      <c r="F93">
        <f>GT_Spot!P93</f>
        <v>0</v>
      </c>
      <c r="G93">
        <f>PPCL_NG!P93</f>
        <v>42.55</v>
      </c>
      <c r="H93">
        <f>PPCL_Spot!P93</f>
        <v>0</v>
      </c>
      <c r="I93">
        <f>Bawana_NG!P93</f>
        <v>80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1242.2527947589879</v>
      </c>
      <c r="P93" s="37">
        <v>118.42548321891684</v>
      </c>
      <c r="Q93" s="37">
        <v>38.26</v>
      </c>
      <c r="R93" s="39">
        <v>0</v>
      </c>
      <c r="S93" s="39">
        <v>0</v>
      </c>
      <c r="T93" s="38">
        <f>SUMPRODUCT(LTA!J93:AN93,LTA!J$101:AN$101,LTA!J$103:AN$103)</f>
        <v>88.259999999999991</v>
      </c>
      <c r="U93" s="38">
        <f>SUMPRODUCT(LTA!J93:AN93,LTA!J$102:AN$102,LTA!J$103:AN$103)</f>
        <v>140.19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776.38999999999987</v>
      </c>
      <c r="AB93" s="76">
        <f>-STOA!N93</f>
        <v>0</v>
      </c>
      <c r="AC93">
        <f t="shared" si="3"/>
        <v>22.79083531385368</v>
      </c>
      <c r="AD93">
        <f t="shared" si="4"/>
        <v>2674.3360756450234</v>
      </c>
      <c r="AE93">
        <f>'IDT-1'!B93</f>
        <v>27.116</v>
      </c>
      <c r="AF93" s="25"/>
      <c r="AG93">
        <f t="shared" si="5"/>
        <v>2701.4520756450233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-8</v>
      </c>
      <c r="AM93" s="35">
        <f>RTM_PXI!H93</f>
        <v>0</v>
      </c>
      <c r="AN93" s="35">
        <f>RTM_PXI!N93</f>
        <v>0</v>
      </c>
      <c r="AO93" s="148">
        <f>GDAM_IEX!H93</f>
        <v>154.52000000000001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13.222832980972516</v>
      </c>
      <c r="F94">
        <f>GT_Spot!P94</f>
        <v>0</v>
      </c>
      <c r="G94">
        <f>PPCL_NG!P94</f>
        <v>42.55</v>
      </c>
      <c r="H94">
        <f>PPCL_Spot!P94</f>
        <v>0</v>
      </c>
      <c r="I94">
        <f>Bawana_NG!P94</f>
        <v>80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1229.8505935071967</v>
      </c>
      <c r="P94" s="37">
        <v>118.42548321891684</v>
      </c>
      <c r="Q94" s="37">
        <v>38.26</v>
      </c>
      <c r="R94" s="39">
        <v>0</v>
      </c>
      <c r="S94" s="39">
        <v>0</v>
      </c>
      <c r="T94" s="38">
        <f>SUMPRODUCT(LTA!J94:AN94,LTA!J$101:AN$101,LTA!J$103:AN$103)</f>
        <v>87.42</v>
      </c>
      <c r="U94" s="38">
        <f>SUMPRODUCT(LTA!J94:AN94,LTA!J$102:AN$102,LTA!J$103:AN$103)</f>
        <v>138.78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776.38999999999987</v>
      </c>
      <c r="AB94" s="76">
        <f>-STOA!N94</f>
        <v>0</v>
      </c>
      <c r="AC94">
        <f t="shared" si="3"/>
        <v>22.779780192439077</v>
      </c>
      <c r="AD94">
        <f t="shared" si="4"/>
        <v>2681.0649295146468</v>
      </c>
      <c r="AE94">
        <f>'IDT-1'!B94</f>
        <v>21.693000000000001</v>
      </c>
      <c r="AF94" s="25"/>
      <c r="AG94">
        <f t="shared" si="5"/>
        <v>2702.757929514647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-4</v>
      </c>
      <c r="AM94" s="35">
        <f>RTM_PXI!H94</f>
        <v>0</v>
      </c>
      <c r="AN94" s="35">
        <f>RTM_PXI!N94</f>
        <v>0</v>
      </c>
      <c r="AO94" s="148">
        <f>GDAM_IEX!H94</f>
        <v>171.89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13.222832980972516</v>
      </c>
      <c r="F95">
        <f>GT_Spot!P95</f>
        <v>0</v>
      </c>
      <c r="G95">
        <f>PPCL_NG!P95</f>
        <v>42.55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1208.6444498803794</v>
      </c>
      <c r="P95" s="37">
        <v>118.42548321891684</v>
      </c>
      <c r="Q95" s="37">
        <v>38.26</v>
      </c>
      <c r="R95" s="39">
        <v>0</v>
      </c>
      <c r="S95" s="39">
        <v>0</v>
      </c>
      <c r="T95" s="38">
        <f>SUMPRODUCT(LTA!J95:AN95,LTA!J$101:AN$101,LTA!J$103:AN$103)</f>
        <v>78.66</v>
      </c>
      <c r="U95" s="38">
        <f>SUMPRODUCT(LTA!J95:AN95,LTA!J$102:AN$102,LTA!J$103:AN$103)</f>
        <v>130.28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776.33999999999992</v>
      </c>
      <c r="AB95" s="76">
        <f>-STOA!N95</f>
        <v>0</v>
      </c>
      <c r="AC95">
        <f t="shared" si="3"/>
        <v>22.57562741036821</v>
      </c>
      <c r="AD95">
        <f t="shared" si="4"/>
        <v>2664.9990643001329</v>
      </c>
      <c r="AE95">
        <f>'IDT-1'!B95</f>
        <v>21.693000000000001</v>
      </c>
      <c r="AF95" s="25"/>
      <c r="AG95">
        <f t="shared" si="5"/>
        <v>2686.6920643001331</v>
      </c>
      <c r="AI95" s="35">
        <f>PXIL!H95</f>
        <v>0</v>
      </c>
      <c r="AJ95" s="35">
        <f>PXIL!N95</f>
        <v>0</v>
      </c>
      <c r="AK95" s="35">
        <f>RTM_IEX!H95</f>
        <v>28.97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157.41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13.222832980972516</v>
      </c>
      <c r="F96">
        <f>GT_Spot!P96</f>
        <v>0</v>
      </c>
      <c r="G96">
        <f>PPCL_NG!P96</f>
        <v>42.55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1215.3377076839015</v>
      </c>
      <c r="P96" s="37">
        <v>118.42548321891684</v>
      </c>
      <c r="Q96" s="37">
        <v>38.26</v>
      </c>
      <c r="R96" s="39">
        <v>0</v>
      </c>
      <c r="S96" s="39">
        <v>0</v>
      </c>
      <c r="T96" s="38">
        <f>SUMPRODUCT(LTA!J96:AN96,LTA!J$101:AN$101,LTA!J$103:AN$103)</f>
        <v>80.34</v>
      </c>
      <c r="U96" s="38">
        <f>SUMPRODUCT(LTA!J96:AN96,LTA!J$102:AN$102,LTA!J$103:AN$103)</f>
        <v>131.58000000000001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776.33999999999992</v>
      </c>
      <c r="AB96" s="76">
        <f>-STOA!N96</f>
        <v>0</v>
      </c>
      <c r="AC96">
        <f t="shared" si="3"/>
        <v>22.462170775917794</v>
      </c>
      <c r="AD96">
        <f t="shared" si="4"/>
        <v>2651.6057787381055</v>
      </c>
      <c r="AE96">
        <f>'IDT-1'!B96</f>
        <v>24.405000000000001</v>
      </c>
      <c r="AF96" s="25"/>
      <c r="AG96">
        <f t="shared" si="5"/>
        <v>2676.0107787381057</v>
      </c>
      <c r="AI96" s="35">
        <f>PXIL!H96</f>
        <v>0</v>
      </c>
      <c r="AJ96" s="35">
        <f>PXIL!N96</f>
        <v>0</v>
      </c>
      <c r="AK96" s="35">
        <f>RTM_IEX!H96</f>
        <v>20.28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142.91999999999999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13.222832980972516</v>
      </c>
      <c r="F97">
        <f>GT_Spot!P97</f>
        <v>0</v>
      </c>
      <c r="G97">
        <f>PPCL_NG!P97</f>
        <v>42.55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1202.1595483934036</v>
      </c>
      <c r="P97" s="37">
        <v>118.42548321891684</v>
      </c>
      <c r="Q97" s="37">
        <v>38.26</v>
      </c>
      <c r="R97" s="39">
        <v>0</v>
      </c>
      <c r="S97" s="39">
        <v>0</v>
      </c>
      <c r="T97" s="38">
        <f>SUMPRODUCT(LTA!J97:AN97,LTA!J$101:AN$101,LTA!J$103:AN$103)</f>
        <v>81.010000000000005</v>
      </c>
      <c r="U97" s="38">
        <f>SUMPRODUCT(LTA!J97:AN97,LTA!J$102:AN$102,LTA!J$103:AN$103)</f>
        <v>132.58000000000001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114.92</v>
      </c>
      <c r="Z97" s="35">
        <f>IEX!N97</f>
        <v>0</v>
      </c>
      <c r="AA97" s="76">
        <f>STOA!H97</f>
        <v>776.33999999999992</v>
      </c>
      <c r="AB97" s="76">
        <f>-STOA!N97</f>
        <v>0</v>
      </c>
      <c r="AC97">
        <f t="shared" si="3"/>
        <v>22.19523423787761</v>
      </c>
      <c r="AD97">
        <f t="shared" si="4"/>
        <v>2620.0945559856477</v>
      </c>
      <c r="AE97">
        <f>'IDT-1'!B97</f>
        <v>32.54</v>
      </c>
      <c r="AF97" s="25"/>
      <c r="AG97">
        <f t="shared" si="5"/>
        <v>2652.6345559856477</v>
      </c>
      <c r="AI97" s="35">
        <f>PXIL!H97</f>
        <v>0</v>
      </c>
      <c r="AJ97" s="35">
        <f>PXIL!N97</f>
        <v>0</v>
      </c>
      <c r="AK97" s="35">
        <f>RTM_IEX!H97</f>
        <v>28.01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13.222832980972516</v>
      </c>
      <c r="F98">
        <f>GT_Spot!P98</f>
        <v>0</v>
      </c>
      <c r="G98">
        <f>PPCL_NG!P98</f>
        <v>42.55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1202.3395479820686</v>
      </c>
      <c r="P98" s="37">
        <v>118.42548321891684</v>
      </c>
      <c r="Q98" s="37">
        <v>38.26</v>
      </c>
      <c r="R98" s="39">
        <v>0</v>
      </c>
      <c r="S98" s="39">
        <v>0</v>
      </c>
      <c r="T98" s="38">
        <f>SUMPRODUCT(LTA!J98:AN98,LTA!J$101:AN$101,LTA!J$103:AN$103)</f>
        <v>81.99</v>
      </c>
      <c r="U98" s="38">
        <f>SUMPRODUCT(LTA!J98:AN98,LTA!J$102:AN$102,LTA!J$103:AN$103)</f>
        <v>133.38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84.98</v>
      </c>
      <c r="Z98" s="35">
        <f>IEX!N98</f>
        <v>0</v>
      </c>
      <c r="AA98" s="76">
        <f>STOA!H98</f>
        <v>776.33999999999992</v>
      </c>
      <c r="AB98" s="76">
        <f>-STOA!N98</f>
        <v>0</v>
      </c>
      <c r="AC98">
        <f t="shared" si="3"/>
        <v>21.887122234422396</v>
      </c>
      <c r="AD98">
        <f t="shared" si="4"/>
        <v>2583.7226675777679</v>
      </c>
      <c r="AE98">
        <f>'IDT-1'!B98</f>
        <v>40.673999999999999</v>
      </c>
      <c r="AF98" s="25"/>
      <c r="AG98">
        <f t="shared" si="5"/>
        <v>2624.3966675777679</v>
      </c>
      <c r="AI98" s="35">
        <f>PXIL!H98</f>
        <v>0</v>
      </c>
      <c r="AJ98" s="35">
        <f>PXIL!N98</f>
        <v>0</v>
      </c>
      <c r="AK98" s="35">
        <f>RTM_IEX!H98</f>
        <v>19.309999999999999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0.24489639999999963</v>
      </c>
      <c r="E99">
        <f t="shared" si="6"/>
        <v>0.30713321676324318</v>
      </c>
      <c r="F99">
        <f t="shared" si="6"/>
        <v>0</v>
      </c>
      <c r="G99">
        <f t="shared" si="6"/>
        <v>1.0298650891111092</v>
      </c>
      <c r="H99">
        <f t="shared" si="6"/>
        <v>0</v>
      </c>
      <c r="I99">
        <f t="shared" si="6"/>
        <v>2.0187215105705194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25.350751816469558</v>
      </c>
      <c r="P99" s="37">
        <f t="shared" si="6"/>
        <v>2.5107485069947266</v>
      </c>
      <c r="Q99" s="37">
        <f t="shared" si="6"/>
        <v>0.82829028466483057</v>
      </c>
      <c r="R99" s="39">
        <f t="shared" si="6"/>
        <v>0.52621872423466276</v>
      </c>
      <c r="S99" s="39">
        <f t="shared" si="6"/>
        <v>0</v>
      </c>
      <c r="T99" s="38">
        <f t="shared" si="6"/>
        <v>5.7242549999999994</v>
      </c>
      <c r="U99" s="38">
        <f t="shared" si="6"/>
        <v>2.8437100000000015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0.455845</v>
      </c>
      <c r="Z99" s="35">
        <f t="shared" si="6"/>
        <v>0</v>
      </c>
      <c r="AA99" s="76">
        <f t="shared" si="6"/>
        <v>11.488639999999993</v>
      </c>
      <c r="AB99" s="76">
        <f t="shared" si="6"/>
        <v>0</v>
      </c>
      <c r="AC99">
        <f t="shared" si="6"/>
        <v>0.46081505643290516</v>
      </c>
      <c r="AD99">
        <f t="shared" si="6"/>
        <v>54.171162992375749</v>
      </c>
      <c r="AE99">
        <f t="shared" si="6"/>
        <v>0.25421299999999997</v>
      </c>
      <c r="AG99">
        <f t="shared" si="6"/>
        <v>54.425375992375763</v>
      </c>
      <c r="AI99">
        <f t="shared" si="6"/>
        <v>0</v>
      </c>
      <c r="AJ99">
        <f t="shared" si="6"/>
        <v>0</v>
      </c>
      <c r="AK99">
        <f t="shared" si="6"/>
        <v>0.83508000000000027</v>
      </c>
      <c r="AL99">
        <f t="shared" si="6"/>
        <v>-0.113</v>
      </c>
      <c r="AM99">
        <f t="shared" si="6"/>
        <v>0</v>
      </c>
      <c r="AN99">
        <f t="shared" si="6"/>
        <v>0</v>
      </c>
      <c r="AO99">
        <f t="shared" si="6"/>
        <v>0.58082250000000002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4.1993999999999998</v>
      </c>
      <c r="E3">
        <f>GT_NG!Q3</f>
        <v>8.1183932346723058</v>
      </c>
      <c r="F3">
        <f>GT_Spot!Q3</f>
        <v>0</v>
      </c>
      <c r="G3">
        <f>PPCL_NG!Q3</f>
        <v>24.811611143580748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824.61223240692925</v>
      </c>
      <c r="P3" s="37">
        <v>68.487387871853528</v>
      </c>
      <c r="Q3" s="37">
        <v>22.13</v>
      </c>
      <c r="R3" s="39">
        <v>0</v>
      </c>
      <c r="S3" s="39">
        <v>0</v>
      </c>
      <c r="T3" s="38">
        <f>SUMPRODUCT(LTA!J3:AN3,LTA!J$101:AN$101,LTA!J$104:AN$104)</f>
        <v>46.67</v>
      </c>
      <c r="U3" s="38">
        <f>SUMPRODUCT(LTA!J3:AN3,LTA!J$102:AN$102,LTA!J$104:AN$104)</f>
        <v>118.95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13.28395704632846</v>
      </c>
      <c r="AD3">
        <f>SUM(B3:AB3,AI3:AV3)-AC3</f>
        <v>1284.9450676107076</v>
      </c>
      <c r="AE3">
        <f>'IDT-1'!C3</f>
        <v>-65</v>
      </c>
      <c r="AF3" s="25"/>
      <c r="AG3">
        <f>SUM(AD3:AF3)</f>
        <v>1219.9450676107076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-141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3.4994999999999998</v>
      </c>
      <c r="E4">
        <f>GT_NG!Q4</f>
        <v>8.1183932346723058</v>
      </c>
      <c r="F4">
        <f>GT_Spot!Q4</f>
        <v>0</v>
      </c>
      <c r="G4">
        <f>PPCL_NG!Q4</f>
        <v>24.98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824.63235852682021</v>
      </c>
      <c r="P4" s="37">
        <v>68.487387871853528</v>
      </c>
      <c r="Q4" s="37">
        <v>22.13</v>
      </c>
      <c r="R4" s="39">
        <v>0</v>
      </c>
      <c r="S4" s="39">
        <v>0</v>
      </c>
      <c r="T4" s="38">
        <f>SUMPRODUCT(LTA!J4:AN4,LTA!J$101:AN$101,LTA!J$104:AN$104)</f>
        <v>46.33</v>
      </c>
      <c r="U4" s="38">
        <f>SUMPRODUCT(LTA!J4:AN4,LTA!J$102:AN$102,LTA!J$104:AN$104)</f>
        <v>118.95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13.276805412129464</v>
      </c>
      <c r="AD4">
        <f t="shared" ref="AD4:AD67" si="1">SUM(B4:AB4,AI4:AV4)-AC4</f>
        <v>1284.1008342212165</v>
      </c>
      <c r="AE4">
        <f>'IDT-1'!C4</f>
        <v>-85</v>
      </c>
      <c r="AF4" s="25"/>
      <c r="AG4">
        <f t="shared" ref="AG4:AG67" si="2">SUM(AD4:AF4)</f>
        <v>1199.1008342212165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-141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8.1183932346723058</v>
      </c>
      <c r="F5">
        <f>GT_Spot!Q5</f>
        <v>0</v>
      </c>
      <c r="G5">
        <f>PPCL_NG!Q5</f>
        <v>24.98</v>
      </c>
      <c r="H5">
        <f>PPCL_Spot!Q5</f>
        <v>0</v>
      </c>
      <c r="I5">
        <f>Bawana_NG!Q5</f>
        <v>46.09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718.7361588561248</v>
      </c>
      <c r="P5" s="37">
        <v>68.487387871853528</v>
      </c>
      <c r="Q5" s="37">
        <v>22.13</v>
      </c>
      <c r="R5" s="39">
        <v>0</v>
      </c>
      <c r="S5" s="39">
        <v>0</v>
      </c>
      <c r="T5" s="38">
        <f>SUMPRODUCT(LTA!J5:AN5,LTA!J$101:AN$101,LTA!J$104:AN$104)</f>
        <v>45.67</v>
      </c>
      <c r="U5" s="38">
        <f>SUMPRODUCT(LTA!J5:AN5,LTA!J$102:AN$102,LTA!J$104:AN$104)</f>
        <v>118.61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275.15999999999997</v>
      </c>
      <c r="AB5" s="76">
        <f>-STOA!O5</f>
        <v>0</v>
      </c>
      <c r="AC5">
        <f t="shared" si="0"/>
        <v>11.424228509708048</v>
      </c>
      <c r="AD5">
        <f t="shared" si="1"/>
        <v>1290.3573114529427</v>
      </c>
      <c r="AE5">
        <f>'IDT-1'!C5</f>
        <v>-95</v>
      </c>
      <c r="AF5" s="25"/>
      <c r="AG5">
        <f t="shared" si="2"/>
        <v>1195.3573114529427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-29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8.1183932346723058</v>
      </c>
      <c r="F6">
        <f>GT_Spot!Q6</f>
        <v>0</v>
      </c>
      <c r="G6">
        <f>PPCL_NG!Q6</f>
        <v>24.98</v>
      </c>
      <c r="H6">
        <f>PPCL_Spot!Q6</f>
        <v>0</v>
      </c>
      <c r="I6">
        <f>Bawana_NG!Q6</f>
        <v>46.09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709.0852792102213</v>
      </c>
      <c r="P6" s="37">
        <v>68.487387871853528</v>
      </c>
      <c r="Q6" s="37">
        <v>22.13</v>
      </c>
      <c r="R6" s="39">
        <v>0</v>
      </c>
      <c r="S6" s="39">
        <v>0</v>
      </c>
      <c r="T6" s="38">
        <f>SUMPRODUCT(LTA!J6:AN6,LTA!J$101:AN$101,LTA!J$104:AN$104)</f>
        <v>44.67</v>
      </c>
      <c r="U6" s="38">
        <f>SUMPRODUCT(LTA!J6:AN6,LTA!J$102:AN$102,LTA!J$104:AN$104)</f>
        <v>118.27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-35</v>
      </c>
      <c r="AA6" s="76">
        <f>STOA!I6</f>
        <v>275.15999999999997</v>
      </c>
      <c r="AB6" s="76">
        <f>-STOA!O6</f>
        <v>0</v>
      </c>
      <c r="AC6">
        <f t="shared" si="0"/>
        <v>11.636866798778465</v>
      </c>
      <c r="AD6">
        <f t="shared" si="1"/>
        <v>1243.1537935179686</v>
      </c>
      <c r="AE6">
        <f>'IDT-1'!C6</f>
        <v>-77.24199999999999</v>
      </c>
      <c r="AF6" s="25"/>
      <c r="AG6">
        <f t="shared" si="2"/>
        <v>1165.9117935179686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8.1183932346723058</v>
      </c>
      <c r="F7">
        <f>GT_Spot!Q7</f>
        <v>0</v>
      </c>
      <c r="G7">
        <f>PPCL_NG!Q7</f>
        <v>24.98</v>
      </c>
      <c r="H7">
        <f>PPCL_Spot!Q7</f>
        <v>0</v>
      </c>
      <c r="I7">
        <f>Bawana_NG!Q7</f>
        <v>46.09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708.00867815902632</v>
      </c>
      <c r="P7" s="37">
        <v>68.4841765156024</v>
      </c>
      <c r="Q7" s="37">
        <v>22.12</v>
      </c>
      <c r="R7" s="39">
        <v>0</v>
      </c>
      <c r="S7" s="39">
        <v>0</v>
      </c>
      <c r="T7" s="38">
        <f>SUMPRODUCT(LTA!J7:AN7,LTA!J$101:AN$101,LTA!J$104:AN$104)</f>
        <v>44.33</v>
      </c>
      <c r="U7" s="38">
        <f>SUMPRODUCT(LTA!J7:AN7,LTA!J$102:AN$102,LTA!J$104:AN$104)</f>
        <v>118.11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275.15999999999997</v>
      </c>
      <c r="AB7" s="76">
        <f>-STOA!O7</f>
        <v>0</v>
      </c>
      <c r="AC7">
        <f t="shared" si="0"/>
        <v>11.335493011909691</v>
      </c>
      <c r="AD7">
        <f t="shared" si="1"/>
        <v>1275.8653548973914</v>
      </c>
      <c r="AE7">
        <f>'IDT-1'!C7</f>
        <v>-130</v>
      </c>
      <c r="AF7" s="25"/>
      <c r="AG7">
        <f t="shared" si="2"/>
        <v>1145.8653548973914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-31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8.1183932346723058</v>
      </c>
      <c r="F8">
        <f>GT_Spot!Q8</f>
        <v>0</v>
      </c>
      <c r="G8">
        <f>PPCL_NG!Q8</f>
        <v>24.65</v>
      </c>
      <c r="H8">
        <f>PPCL_Spot!Q8</f>
        <v>0</v>
      </c>
      <c r="I8">
        <f>Bawana_NG!Q8</f>
        <v>46.09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704.56131817783216</v>
      </c>
      <c r="P8" s="37">
        <v>32.831645284153552</v>
      </c>
      <c r="Q8" s="37">
        <v>11.599999999999998</v>
      </c>
      <c r="R8" s="39">
        <v>0</v>
      </c>
      <c r="S8" s="39">
        <v>0</v>
      </c>
      <c r="T8" s="38">
        <f>SUMPRODUCT(LTA!J8:AN8,LTA!J$101:AN$101,LTA!J$104:AN$104)</f>
        <v>43.67</v>
      </c>
      <c r="U8" s="38">
        <f>SUMPRODUCT(LTA!J8:AN8,LTA!J$102:AN$102,LTA!J$104:AN$104)</f>
        <v>117.77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275.15999999999997</v>
      </c>
      <c r="AB8" s="76">
        <f>-STOA!O8</f>
        <v>0</v>
      </c>
      <c r="AC8">
        <f t="shared" si="0"/>
        <v>11.356485285142607</v>
      </c>
      <c r="AD8">
        <f t="shared" si="1"/>
        <v>1171.8944714115153</v>
      </c>
      <c r="AE8">
        <f>'IDT-1'!C8</f>
        <v>-46</v>
      </c>
      <c r="AF8" s="25"/>
      <c r="AG8">
        <f t="shared" si="2"/>
        <v>1125.8944714115153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-84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8.1183932346723058</v>
      </c>
      <c r="F9">
        <f>GT_Spot!Q9</f>
        <v>0</v>
      </c>
      <c r="G9">
        <f>PPCL_NG!Q9</f>
        <v>24.65</v>
      </c>
      <c r="H9">
        <f>PPCL_Spot!Q9</f>
        <v>0</v>
      </c>
      <c r="I9">
        <f>Bawana_NG!Q9</f>
        <v>46.09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699.67775678314308</v>
      </c>
      <c r="P9" s="37">
        <v>32.831645284153552</v>
      </c>
      <c r="Q9" s="37">
        <v>11.599999999999998</v>
      </c>
      <c r="R9" s="39">
        <v>0</v>
      </c>
      <c r="S9" s="39">
        <v>0</v>
      </c>
      <c r="T9" s="38">
        <f>SUMPRODUCT(LTA!J9:AN9,LTA!J$101:AN$101,LTA!J$104:AN$104)</f>
        <v>43.33</v>
      </c>
      <c r="U9" s="38">
        <f>SUMPRODUCT(LTA!J9:AN9,LTA!J$102:AN$102,LTA!J$104:AN$104)</f>
        <v>88.98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275.15999999999997</v>
      </c>
      <c r="AB9" s="76">
        <f>-STOA!O9</f>
        <v>0</v>
      </c>
      <c r="AC9">
        <f t="shared" si="0"/>
        <v>10.748867375881435</v>
      </c>
      <c r="AD9">
        <f t="shared" si="1"/>
        <v>1176.4885279260875</v>
      </c>
      <c r="AE9">
        <f>'IDT-1'!C9</f>
        <v>-65</v>
      </c>
      <c r="AF9" s="25"/>
      <c r="AG9">
        <f t="shared" si="2"/>
        <v>1111.4885279260875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-46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8.1183932346723058</v>
      </c>
      <c r="F10">
        <f>GT_Spot!Q10</f>
        <v>0</v>
      </c>
      <c r="G10">
        <f>PPCL_NG!Q10</f>
        <v>24.65</v>
      </c>
      <c r="H10">
        <f>PPCL_Spot!Q10</f>
        <v>0</v>
      </c>
      <c r="I10">
        <f>Bawana_NG!Q10</f>
        <v>46.09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703.46976040633149</v>
      </c>
      <c r="P10" s="37">
        <v>32.83192472298763</v>
      </c>
      <c r="Q10" s="37">
        <v>11.599999999999998</v>
      </c>
      <c r="R10" s="39">
        <v>0</v>
      </c>
      <c r="S10" s="39">
        <v>0</v>
      </c>
      <c r="T10" s="38">
        <f>SUMPRODUCT(LTA!J10:AN10,LTA!J$101:AN$101,LTA!J$104:AN$104)</f>
        <v>43.67</v>
      </c>
      <c r="U10" s="38">
        <f>SUMPRODUCT(LTA!J10:AN10,LTA!J$102:AN$102,LTA!J$104:AN$104)</f>
        <v>70.77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275.15999999999997</v>
      </c>
      <c r="AB10" s="76">
        <f>-STOA!O10</f>
        <v>0</v>
      </c>
      <c r="AC10">
        <f t="shared" si="0"/>
        <v>10.960989704873096</v>
      </c>
      <c r="AD10">
        <f t="shared" si="1"/>
        <v>1123.1986886591183</v>
      </c>
      <c r="AE10">
        <f>'IDT-1'!C10</f>
        <v>-31</v>
      </c>
      <c r="AF10" s="25"/>
      <c r="AG10">
        <f t="shared" si="2"/>
        <v>1092.1986886591183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-85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8.1183932346723058</v>
      </c>
      <c r="F11">
        <f>GT_Spot!Q11</f>
        <v>0</v>
      </c>
      <c r="G11">
        <f>PPCL_NG!Q11</f>
        <v>24.65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702.81068438172304</v>
      </c>
      <c r="P11" s="37">
        <v>32.83192472298763</v>
      </c>
      <c r="Q11" s="37">
        <v>11.599999999999998</v>
      </c>
      <c r="R11" s="39">
        <v>0</v>
      </c>
      <c r="S11" s="39">
        <v>0</v>
      </c>
      <c r="T11" s="38">
        <f>SUMPRODUCT(LTA!J11:AN11,LTA!J$101:AN$101,LTA!J$104:AN$104)</f>
        <v>53.33</v>
      </c>
      <c r="U11" s="38">
        <f>SUMPRODUCT(LTA!J11:AN11,LTA!J$102:AN$102,LTA!J$104:AN$104)</f>
        <v>70.95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-51</v>
      </c>
      <c r="AA11" s="76">
        <f>STOA!I11</f>
        <v>275.15999999999997</v>
      </c>
      <c r="AB11" s="76">
        <f>-STOA!O11</f>
        <v>0</v>
      </c>
      <c r="AC11">
        <f t="shared" si="0"/>
        <v>11.47283337744935</v>
      </c>
      <c r="AD11">
        <f t="shared" si="1"/>
        <v>1085.2055288028143</v>
      </c>
      <c r="AE11">
        <f>'IDT-1'!C11</f>
        <v>0</v>
      </c>
      <c r="AF11" s="25"/>
      <c r="AG11">
        <f t="shared" si="2"/>
        <v>1085.2055288028143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-83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8.1183932346723058</v>
      </c>
      <c r="F12">
        <f>GT_Spot!Q12</f>
        <v>0</v>
      </c>
      <c r="G12">
        <f>PPCL_NG!Q12</f>
        <v>24.65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699.01874293919855</v>
      </c>
      <c r="P12" s="37">
        <v>32.83192472298763</v>
      </c>
      <c r="Q12" s="37">
        <v>11.599999999999998</v>
      </c>
      <c r="R12" s="39">
        <v>0</v>
      </c>
      <c r="S12" s="39">
        <v>0</v>
      </c>
      <c r="T12" s="38">
        <f>SUMPRODUCT(LTA!J12:AN12,LTA!J$101:AN$101,LTA!J$104:AN$104)</f>
        <v>54</v>
      </c>
      <c r="U12" s="38">
        <f>SUMPRODUCT(LTA!J12:AN12,LTA!J$102:AN$102,LTA!J$104:AN$104)</f>
        <v>70.95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-66</v>
      </c>
      <c r="AA12" s="76">
        <f>STOA!I12</f>
        <v>275.15999999999997</v>
      </c>
      <c r="AB12" s="76">
        <f>-STOA!O12</f>
        <v>0</v>
      </c>
      <c r="AC12">
        <f t="shared" si="0"/>
        <v>11.556734119755703</v>
      </c>
      <c r="AD12">
        <f t="shared" si="1"/>
        <v>1068.9996866179836</v>
      </c>
      <c r="AE12">
        <f>'IDT-1'!C12</f>
        <v>0</v>
      </c>
      <c r="AF12" s="25"/>
      <c r="AG12">
        <f t="shared" si="2"/>
        <v>1068.9996866179836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-81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8.1183932346723058</v>
      </c>
      <c r="F13">
        <f>GT_Spot!Q13</f>
        <v>0</v>
      </c>
      <c r="G13">
        <f>PPCL_NG!Q13</f>
        <v>24.65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689.66674431755837</v>
      </c>
      <c r="P13" s="37">
        <v>32.83192472298763</v>
      </c>
      <c r="Q13" s="37">
        <v>11.599999999999998</v>
      </c>
      <c r="R13" s="39">
        <v>0</v>
      </c>
      <c r="S13" s="39">
        <v>0</v>
      </c>
      <c r="T13" s="38">
        <f>SUMPRODUCT(LTA!J13:AN13,LTA!J$101:AN$101,LTA!J$104:AN$104)</f>
        <v>54</v>
      </c>
      <c r="U13" s="38">
        <f>SUMPRODUCT(LTA!J13:AN13,LTA!J$102:AN$102,LTA!J$104:AN$104)</f>
        <v>71.11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-79</v>
      </c>
      <c r="AA13" s="76">
        <f>STOA!I13</f>
        <v>275.15999999999997</v>
      </c>
      <c r="AB13" s="76">
        <f>-STOA!O13</f>
        <v>0</v>
      </c>
      <c r="AC13">
        <f t="shared" si="0"/>
        <v>11.615059854932149</v>
      </c>
      <c r="AD13">
        <f t="shared" si="1"/>
        <v>1043.7493622611669</v>
      </c>
      <c r="AE13">
        <f>'IDT-1'!C13</f>
        <v>0</v>
      </c>
      <c r="AF13" s="25"/>
      <c r="AG13">
        <f t="shared" si="2"/>
        <v>1043.7493622611669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-84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8.1183932346723058</v>
      </c>
      <c r="F14">
        <f>GT_Spot!Q14</f>
        <v>0</v>
      </c>
      <c r="G14">
        <f>PPCL_NG!Q14</f>
        <v>24.65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693.4588505918523</v>
      </c>
      <c r="P14" s="37">
        <v>32.83192472298763</v>
      </c>
      <c r="Q14" s="37">
        <v>11.599999999999998</v>
      </c>
      <c r="R14" s="39">
        <v>0</v>
      </c>
      <c r="S14" s="39">
        <v>0</v>
      </c>
      <c r="T14" s="38">
        <f>SUMPRODUCT(LTA!J14:AN14,LTA!J$101:AN$101,LTA!J$104:AN$104)</f>
        <v>53.67</v>
      </c>
      <c r="U14" s="38">
        <f>SUMPRODUCT(LTA!J14:AN14,LTA!J$102:AN$102,LTA!J$104:AN$104)</f>
        <v>71.27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-99</v>
      </c>
      <c r="AA14" s="76">
        <f>STOA!I14</f>
        <v>275.15999999999997</v>
      </c>
      <c r="AB14" s="76">
        <f>-STOA!O14</f>
        <v>0</v>
      </c>
      <c r="AC14">
        <f t="shared" si="0"/>
        <v>11.789495228959332</v>
      </c>
      <c r="AD14">
        <f t="shared" si="1"/>
        <v>1030.1970331614334</v>
      </c>
      <c r="AE14">
        <f>'IDT-1'!C14</f>
        <v>0</v>
      </c>
      <c r="AF14" s="25"/>
      <c r="AG14">
        <f t="shared" si="2"/>
        <v>1030.1970331614334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-81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8.1183932346723058</v>
      </c>
      <c r="F15">
        <f>GT_Spot!Q15</f>
        <v>0</v>
      </c>
      <c r="G15">
        <f>PPCL_NG!Q15</f>
        <v>24.65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679.16678147736366</v>
      </c>
      <c r="P15" s="37">
        <v>32.83192472298763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53.67</v>
      </c>
      <c r="U15" s="38">
        <f>SUMPRODUCT(LTA!J15:AN15,LTA!J$102:AN$102,LTA!J$104:AN$104)</f>
        <v>74.11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-119</v>
      </c>
      <c r="AA15" s="76">
        <f>STOA!I15</f>
        <v>275.15999999999997</v>
      </c>
      <c r="AB15" s="76">
        <f>-STOA!O15</f>
        <v>0</v>
      </c>
      <c r="AC15">
        <f t="shared" si="0"/>
        <v>11.659413217498072</v>
      </c>
      <c r="AD15">
        <f t="shared" si="1"/>
        <v>1022.8750460584062</v>
      </c>
      <c r="AE15">
        <f>'IDT-1'!C15</f>
        <v>0</v>
      </c>
      <c r="AF15" s="25"/>
      <c r="AG15">
        <f t="shared" si="2"/>
        <v>1022.8750460584062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-57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3.4994999999999998</v>
      </c>
      <c r="E16">
        <f>GT_NG!Q16</f>
        <v>8.1183932346723058</v>
      </c>
      <c r="F16">
        <f>GT_Spot!Q16</f>
        <v>0</v>
      </c>
      <c r="G16">
        <f>PPCL_NG!Q16</f>
        <v>24.65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677.51850669475493</v>
      </c>
      <c r="P16" s="37">
        <v>32.83192472298763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53</v>
      </c>
      <c r="U16" s="38">
        <f>SUMPRODUCT(LTA!J16:AN16,LTA!J$102:AN$102,LTA!J$104:AN$104)</f>
        <v>73.77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-134</v>
      </c>
      <c r="AA16" s="76">
        <f>STOA!I16</f>
        <v>275.15999999999997</v>
      </c>
      <c r="AB16" s="76">
        <f>-STOA!O16</f>
        <v>0</v>
      </c>
      <c r="AC16">
        <f t="shared" si="0"/>
        <v>11.761559077472606</v>
      </c>
      <c r="AD16">
        <f t="shared" si="1"/>
        <v>1006.814525415823</v>
      </c>
      <c r="AE16">
        <f>'IDT-1'!C16</f>
        <v>0</v>
      </c>
      <c r="AF16" s="25"/>
      <c r="AG16">
        <f t="shared" si="2"/>
        <v>1006.814525415823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-56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8.1183932346723058</v>
      </c>
      <c r="F17">
        <f>GT_Spot!Q17</f>
        <v>0</v>
      </c>
      <c r="G17">
        <f>PPCL_NG!Q17</f>
        <v>24.65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679.67469849634381</v>
      </c>
      <c r="P17" s="37">
        <v>32.83192472298763</v>
      </c>
      <c r="Q17" s="37">
        <v>11.599999999999998</v>
      </c>
      <c r="R17" s="39">
        <v>0</v>
      </c>
      <c r="S17" s="39">
        <v>0</v>
      </c>
      <c r="T17" s="38">
        <f>SUMPRODUCT(LTA!J17:AN17,LTA!J$101:AN$101,LTA!J$104:AN$104)</f>
        <v>52</v>
      </c>
      <c r="U17" s="38">
        <f>SUMPRODUCT(LTA!J17:AN17,LTA!J$102:AN$102,LTA!J$104:AN$104)</f>
        <v>73.27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-144</v>
      </c>
      <c r="AA17" s="76">
        <f>STOA!I17</f>
        <v>275.15999999999997</v>
      </c>
      <c r="AB17" s="76">
        <f>-STOA!O17</f>
        <v>0</v>
      </c>
      <c r="AC17">
        <f t="shared" si="0"/>
        <v>11.818593199505507</v>
      </c>
      <c r="AD17">
        <f t="shared" si="1"/>
        <v>1005.513383095379</v>
      </c>
      <c r="AE17">
        <f>'IDT-1'!C17</f>
        <v>0</v>
      </c>
      <c r="AF17" s="25"/>
      <c r="AG17">
        <f t="shared" si="2"/>
        <v>1005.513383095379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-50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5.5991999999999997</v>
      </c>
      <c r="E18">
        <f>GT_NG!Q18</f>
        <v>8.1183932346723058</v>
      </c>
      <c r="F18">
        <f>GT_Spot!Q18</f>
        <v>0</v>
      </c>
      <c r="G18">
        <f>PPCL_NG!Q18</f>
        <v>24.65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689.39319852626477</v>
      </c>
      <c r="P18" s="37">
        <v>32.83192472298763</v>
      </c>
      <c r="Q18" s="37">
        <v>11.599999999999998</v>
      </c>
      <c r="R18" s="39">
        <v>0</v>
      </c>
      <c r="S18" s="39">
        <v>0</v>
      </c>
      <c r="T18" s="38">
        <f>SUMPRODUCT(LTA!J18:AN18,LTA!J$101:AN$101,LTA!J$104:AN$104)</f>
        <v>50.33</v>
      </c>
      <c r="U18" s="38">
        <f>SUMPRODUCT(LTA!J18:AN18,LTA!J$102:AN$102,LTA!J$104:AN$104)</f>
        <v>72.77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-159</v>
      </c>
      <c r="AA18" s="76">
        <f>STOA!I18</f>
        <v>275.15999999999997</v>
      </c>
      <c r="AB18" s="76">
        <f>-STOA!O18</f>
        <v>0</v>
      </c>
      <c r="AC18">
        <f t="shared" si="0"/>
        <v>11.983654492455512</v>
      </c>
      <c r="AD18">
        <f t="shared" si="1"/>
        <v>1000.8968218323499</v>
      </c>
      <c r="AE18">
        <f>'IDT-1'!C18</f>
        <v>0</v>
      </c>
      <c r="AF18" s="25"/>
      <c r="AG18">
        <f t="shared" si="2"/>
        <v>1000.8968218323499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-47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8.1183932346723058</v>
      </c>
      <c r="F19">
        <f>GT_Spot!Q19</f>
        <v>0</v>
      </c>
      <c r="G19">
        <f>PPCL_NG!Q19</f>
        <v>24.98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691.09762127767192</v>
      </c>
      <c r="P19" s="37">
        <v>32.83192472298763</v>
      </c>
      <c r="Q19" s="37">
        <v>11.599999999999998</v>
      </c>
      <c r="R19" s="39">
        <v>0</v>
      </c>
      <c r="S19" s="39">
        <v>0</v>
      </c>
      <c r="T19" s="38">
        <f>SUMPRODUCT(LTA!J19:AN19,LTA!J$101:AN$101,LTA!J$104:AN$104)</f>
        <v>49.67</v>
      </c>
      <c r="U19" s="38">
        <f>SUMPRODUCT(LTA!J19:AN19,LTA!J$102:AN$102,LTA!J$104:AN$104)</f>
        <v>71.95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-179</v>
      </c>
      <c r="AA19" s="76">
        <f>STOA!I19</f>
        <v>275.15999999999997</v>
      </c>
      <c r="AB19" s="76">
        <f>-STOA!O19</f>
        <v>0</v>
      </c>
      <c r="AC19">
        <f t="shared" si="0"/>
        <v>12.213461044414448</v>
      </c>
      <c r="AD19">
        <f t="shared" si="1"/>
        <v>975.80468803179804</v>
      </c>
      <c r="AE19">
        <f>'IDT-1'!C19</f>
        <v>0</v>
      </c>
      <c r="AF19" s="25"/>
      <c r="AG19">
        <f t="shared" si="2"/>
        <v>975.80468803179804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-53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8.1183932346723058</v>
      </c>
      <c r="F20">
        <f>GT_Spot!Q20</f>
        <v>0</v>
      </c>
      <c r="G20">
        <f>PPCL_NG!Q20</f>
        <v>24.98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682.56412198503858</v>
      </c>
      <c r="P20" s="37">
        <v>32.83192472298763</v>
      </c>
      <c r="Q20" s="37">
        <v>11.599999999999998</v>
      </c>
      <c r="R20" s="39">
        <v>0</v>
      </c>
      <c r="S20" s="39">
        <v>0</v>
      </c>
      <c r="T20" s="38">
        <f>SUMPRODUCT(LTA!J20:AN20,LTA!J$101:AN$101,LTA!J$104:AN$104)</f>
        <v>48.67</v>
      </c>
      <c r="U20" s="38">
        <f>SUMPRODUCT(LTA!J20:AN20,LTA!J$102:AN$102,LTA!J$104:AN$104)</f>
        <v>70.95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-189</v>
      </c>
      <c r="AA20" s="76">
        <f>STOA!I20</f>
        <v>275.15999999999997</v>
      </c>
      <c r="AB20" s="76">
        <f>-STOA!O20</f>
        <v>0</v>
      </c>
      <c r="AC20">
        <f t="shared" si="0"/>
        <v>12.141921965806107</v>
      </c>
      <c r="AD20">
        <f t="shared" si="1"/>
        <v>963.34272781777315</v>
      </c>
      <c r="AE20">
        <f>'IDT-1'!C20</f>
        <v>0</v>
      </c>
      <c r="AF20" s="25"/>
      <c r="AG20">
        <f t="shared" si="2"/>
        <v>963.34272781777315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-45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8.1183932346723058</v>
      </c>
      <c r="F21">
        <f>GT_Spot!Q21</f>
        <v>0</v>
      </c>
      <c r="G21">
        <f>PPCL_NG!Q21</f>
        <v>24.98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677.83130999929642</v>
      </c>
      <c r="P21" s="37">
        <v>32.83192472298763</v>
      </c>
      <c r="Q21" s="37">
        <v>11.599999999999998</v>
      </c>
      <c r="R21" s="39">
        <v>0</v>
      </c>
      <c r="S21" s="39">
        <v>0</v>
      </c>
      <c r="T21" s="38">
        <f>SUMPRODUCT(LTA!J21:AN21,LTA!J$101:AN$101,LTA!J$104:AN$104)</f>
        <v>47</v>
      </c>
      <c r="U21" s="38">
        <f>SUMPRODUCT(LTA!J21:AN21,LTA!J$102:AN$102,LTA!J$104:AN$104)</f>
        <v>69.95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-204</v>
      </c>
      <c r="AA21" s="76">
        <f>STOA!I21</f>
        <v>275.15999999999997</v>
      </c>
      <c r="AB21" s="76">
        <f>-STOA!O21</f>
        <v>0</v>
      </c>
      <c r="AC21">
        <f t="shared" si="0"/>
        <v>12.172921080099652</v>
      </c>
      <c r="AD21">
        <f t="shared" si="1"/>
        <v>944.9089167177375</v>
      </c>
      <c r="AE21">
        <f>'IDT-1'!C21</f>
        <v>0</v>
      </c>
      <c r="AF21" s="25"/>
      <c r="AG21">
        <f t="shared" si="2"/>
        <v>944.9089167177375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-41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8.1183932346723058</v>
      </c>
      <c r="F22">
        <f>GT_Spot!Q22</f>
        <v>0</v>
      </c>
      <c r="G22">
        <f>PPCL_NG!Q22</f>
        <v>24.98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684.79927462097362</v>
      </c>
      <c r="P22" s="37">
        <v>32.83192472298763</v>
      </c>
      <c r="Q22" s="37">
        <v>11.599999999999998</v>
      </c>
      <c r="R22" s="39">
        <v>0</v>
      </c>
      <c r="S22" s="39">
        <v>0</v>
      </c>
      <c r="T22" s="38">
        <f>SUMPRODUCT(LTA!J22:AN22,LTA!J$101:AN$101,LTA!J$104:AN$104)</f>
        <v>46.33</v>
      </c>
      <c r="U22" s="38">
        <f>SUMPRODUCT(LTA!J22:AN22,LTA!J$102:AN$102,LTA!J$104:AN$104)</f>
        <v>68.95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-219</v>
      </c>
      <c r="AA22" s="76">
        <f>STOA!I22</f>
        <v>275.15999999999997</v>
      </c>
      <c r="AB22" s="76">
        <f>-STOA!O22</f>
        <v>0</v>
      </c>
      <c r="AC22">
        <f t="shared" si="0"/>
        <v>12.327549033345299</v>
      </c>
      <c r="AD22">
        <f t="shared" si="1"/>
        <v>937.05225338616901</v>
      </c>
      <c r="AE22">
        <f>'IDT-1'!C22</f>
        <v>0</v>
      </c>
      <c r="AF22" s="25"/>
      <c r="AG22">
        <f t="shared" si="2"/>
        <v>937.05225338616901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-39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8.1149223101729699</v>
      </c>
      <c r="F23">
        <f>GT_Spot!Q23</f>
        <v>0</v>
      </c>
      <c r="G23">
        <f>PPCL_NG!Q23</f>
        <v>24.98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686.1127256874654</v>
      </c>
      <c r="P23" s="37">
        <v>32.83192472298763</v>
      </c>
      <c r="Q23" s="37">
        <v>11.599999999999998</v>
      </c>
      <c r="R23" s="39">
        <v>0</v>
      </c>
      <c r="S23" s="39">
        <v>0</v>
      </c>
      <c r="T23" s="38">
        <f>SUMPRODUCT(LTA!J23:AN23,LTA!J$101:AN$101,LTA!J$104:AN$104)</f>
        <v>60</v>
      </c>
      <c r="U23" s="38">
        <f>SUMPRODUCT(LTA!J23:AN23,LTA!J$102:AN$102,LTA!J$104:AN$104)</f>
        <v>76.45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-19</v>
      </c>
      <c r="AA23" s="76">
        <f>STOA!I23</f>
        <v>231.70000000000002</v>
      </c>
      <c r="AB23" s="76">
        <f>-STOA!O23</f>
        <v>-157.41</v>
      </c>
      <c r="AC23">
        <f t="shared" si="0"/>
        <v>11.714289839511009</v>
      </c>
      <c r="AD23">
        <f t="shared" si="1"/>
        <v>968.27549272199576</v>
      </c>
      <c r="AE23">
        <f>'IDT-1'!C23</f>
        <v>0</v>
      </c>
      <c r="AF23" s="25"/>
      <c r="AG23">
        <f t="shared" si="2"/>
        <v>968.27549272199576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8.1149223101729699</v>
      </c>
      <c r="F24">
        <f>GT_Spot!Q24</f>
        <v>0</v>
      </c>
      <c r="G24">
        <f>PPCL_NG!Q24</f>
        <v>24.98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683.84529478622062</v>
      </c>
      <c r="P24" s="37">
        <v>32.83192472298763</v>
      </c>
      <c r="Q24" s="37">
        <v>11.599999999999998</v>
      </c>
      <c r="R24" s="39">
        <v>0</v>
      </c>
      <c r="S24" s="39">
        <v>0</v>
      </c>
      <c r="T24" s="38">
        <f>SUMPRODUCT(LTA!J24:AN24,LTA!J$101:AN$101,LTA!J$104:AN$104)</f>
        <v>60.67</v>
      </c>
      <c r="U24" s="38">
        <f>SUMPRODUCT(LTA!J24:AN24,LTA!J$102:AN$102,LTA!J$104:AN$104)</f>
        <v>76.45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231.70000000000002</v>
      </c>
      <c r="AB24" s="76">
        <f>-STOA!O24</f>
        <v>-183.48</v>
      </c>
      <c r="AC24">
        <f t="shared" si="0"/>
        <v>11.709935558706183</v>
      </c>
      <c r="AD24">
        <f t="shared" si="1"/>
        <v>965.61241610155582</v>
      </c>
      <c r="AE24">
        <f>'IDT-1'!C24</f>
        <v>0</v>
      </c>
      <c r="AF24" s="25"/>
      <c r="AG24">
        <f t="shared" si="2"/>
        <v>965.61241610155582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8.1149223101729699</v>
      </c>
      <c r="F25">
        <f>GT_Spot!Q25</f>
        <v>0</v>
      </c>
      <c r="G25">
        <f>PPCL_NG!Q25</f>
        <v>24.98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672.93044338222217</v>
      </c>
      <c r="P25" s="37">
        <v>32.83192472298763</v>
      </c>
      <c r="Q25" s="37">
        <v>11.599999999999998</v>
      </c>
      <c r="R25" s="39">
        <v>0</v>
      </c>
      <c r="S25" s="39">
        <v>0</v>
      </c>
      <c r="T25" s="38">
        <f>SUMPRODUCT(LTA!J25:AN25,LTA!J$101:AN$101,LTA!J$104:AN$104)</f>
        <v>52.67</v>
      </c>
      <c r="U25" s="38">
        <f>SUMPRODUCT(LTA!J25:AN25,LTA!J$102:AN$102,LTA!J$104:AN$104)</f>
        <v>76.27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231.70000000000002</v>
      </c>
      <c r="AB25" s="76">
        <f>-STOA!O25</f>
        <v>-188.31</v>
      </c>
      <c r="AC25">
        <f t="shared" si="0"/>
        <v>11.581983340998921</v>
      </c>
      <c r="AD25">
        <f t="shared" si="1"/>
        <v>942.81551691526465</v>
      </c>
      <c r="AE25">
        <f>'IDT-1'!C25</f>
        <v>0</v>
      </c>
      <c r="AF25" s="25"/>
      <c r="AG25">
        <f t="shared" si="2"/>
        <v>942.81551691526465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8.1149223101729699</v>
      </c>
      <c r="F26">
        <f>GT_Spot!Q26</f>
        <v>0</v>
      </c>
      <c r="G26">
        <f>PPCL_NG!Q26</f>
        <v>24.65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693.14047824970771</v>
      </c>
      <c r="P26" s="37">
        <v>32.83192472298763</v>
      </c>
      <c r="Q26" s="37">
        <v>11.599999999999998</v>
      </c>
      <c r="R26" s="39">
        <v>0</v>
      </c>
      <c r="S26" s="39">
        <v>0</v>
      </c>
      <c r="T26" s="38">
        <f>SUMPRODUCT(LTA!J26:AN26,LTA!J$101:AN$101,LTA!J$104:AN$104)</f>
        <v>51.33</v>
      </c>
      <c r="U26" s="38">
        <f>SUMPRODUCT(LTA!J26:AN26,LTA!J$102:AN$102,LTA!J$104:AN$104)</f>
        <v>104.92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231.70000000000002</v>
      </c>
      <c r="AB26" s="76">
        <f>-STOA!O26</f>
        <v>-241.42</v>
      </c>
      <c r="AC26">
        <f t="shared" si="0"/>
        <v>12.394398189755103</v>
      </c>
      <c r="AD26">
        <f t="shared" si="1"/>
        <v>940.08313693399407</v>
      </c>
      <c r="AE26">
        <f>'IDT-1'!C26</f>
        <v>0</v>
      </c>
      <c r="AF26" s="25"/>
      <c r="AG26">
        <f t="shared" si="2"/>
        <v>940.08313693399407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8.1149223101729699</v>
      </c>
      <c r="F27">
        <f>GT_Spot!Q27</f>
        <v>0</v>
      </c>
      <c r="G27">
        <f>PPCL_NG!Q27</f>
        <v>24.65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695.9309420534637</v>
      </c>
      <c r="P27" s="37">
        <v>32.83192472298763</v>
      </c>
      <c r="Q27" s="37">
        <v>11.599999999999998</v>
      </c>
      <c r="R27" s="39">
        <v>6.31</v>
      </c>
      <c r="S27" s="39">
        <v>0</v>
      </c>
      <c r="T27" s="38">
        <f>SUMPRODUCT(LTA!J27:AN27,LTA!J$101:AN$101,LTA!J$104:AN$104)</f>
        <v>53.49</v>
      </c>
      <c r="U27" s="38">
        <f>SUMPRODUCT(LTA!J27:AN27,LTA!J$102:AN$102,LTA!J$104:AN$104)</f>
        <v>123.45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199.11</v>
      </c>
      <c r="AB27" s="76">
        <f>-STOA!O27</f>
        <v>-207.63</v>
      </c>
      <c r="AC27">
        <f t="shared" si="0"/>
        <v>12.423487975178215</v>
      </c>
      <c r="AD27">
        <f t="shared" si="1"/>
        <v>931.04451095232696</v>
      </c>
      <c r="AE27">
        <f>'IDT-1'!C27</f>
        <v>0</v>
      </c>
      <c r="AF27" s="25"/>
      <c r="AG27">
        <f t="shared" si="2"/>
        <v>931.04451095232696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-59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8.1149223101729699</v>
      </c>
      <c r="F28">
        <f>GT_Spot!Q28</f>
        <v>0</v>
      </c>
      <c r="G28">
        <f>PPCL_NG!Q28</f>
        <v>24.65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695.63633895818623</v>
      </c>
      <c r="P28" s="37">
        <v>32.83192472298763</v>
      </c>
      <c r="Q28" s="37">
        <v>11.599999999999998</v>
      </c>
      <c r="R28" s="39">
        <v>10.65</v>
      </c>
      <c r="S28" s="39">
        <v>0</v>
      </c>
      <c r="T28" s="38">
        <f>SUMPRODUCT(LTA!J28:AN28,LTA!J$101:AN$101,LTA!J$104:AN$104)</f>
        <v>55.11</v>
      </c>
      <c r="U28" s="38">
        <f>SUMPRODUCT(LTA!J28:AN28,LTA!J$102:AN$102,LTA!J$104:AN$104)</f>
        <v>123.45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199.11</v>
      </c>
      <c r="AB28" s="76">
        <f>-STOA!O28</f>
        <v>-197.97</v>
      </c>
      <c r="AC28">
        <f t="shared" si="0"/>
        <v>12.372303610105677</v>
      </c>
      <c r="AD28">
        <f t="shared" si="1"/>
        <v>948.42109222212196</v>
      </c>
      <c r="AE28">
        <f>'IDT-1'!C28</f>
        <v>0</v>
      </c>
      <c r="AF28" s="25"/>
      <c r="AG28">
        <f t="shared" si="2"/>
        <v>948.42109222212196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-57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8.1149223101729699</v>
      </c>
      <c r="F29">
        <f>GT_Spot!Q29</f>
        <v>0</v>
      </c>
      <c r="G29">
        <f>PPCL_NG!Q29</f>
        <v>24.65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690.28517492914932</v>
      </c>
      <c r="P29" s="37">
        <v>32.83192472298763</v>
      </c>
      <c r="Q29" s="37">
        <v>11.599999999999998</v>
      </c>
      <c r="R29" s="39">
        <v>16.87</v>
      </c>
      <c r="S29" s="39">
        <v>0</v>
      </c>
      <c r="T29" s="38">
        <f>SUMPRODUCT(LTA!J29:AN29,LTA!J$101:AN$101,LTA!J$104:AN$104)</f>
        <v>60.61</v>
      </c>
      <c r="U29" s="38">
        <f>SUMPRODUCT(LTA!J29:AN29,LTA!J$102:AN$102,LTA!J$104:AN$104)</f>
        <v>123.27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</v>
      </c>
      <c r="AA29" s="76">
        <f>STOA!I29</f>
        <v>199.11</v>
      </c>
      <c r="AB29" s="76">
        <f>-STOA!O29</f>
        <v>-193.14</v>
      </c>
      <c r="AC29">
        <f t="shared" si="0"/>
        <v>12.341018351826106</v>
      </c>
      <c r="AD29">
        <f t="shared" si="1"/>
        <v>964.47121345136452</v>
      </c>
      <c r="AE29">
        <f>'IDT-1'!C29</f>
        <v>0</v>
      </c>
      <c r="AF29" s="25"/>
      <c r="AG29">
        <f t="shared" si="2"/>
        <v>964.47121345136452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-51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8.1149223101729699</v>
      </c>
      <c r="F30">
        <f>GT_Spot!Q30</f>
        <v>0</v>
      </c>
      <c r="G30">
        <f>PPCL_NG!Q30</f>
        <v>24.65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690.55183802442684</v>
      </c>
      <c r="P30" s="37">
        <v>32.83192472298763</v>
      </c>
      <c r="Q30" s="37">
        <v>11.599999999999998</v>
      </c>
      <c r="R30" s="39">
        <v>21.89</v>
      </c>
      <c r="S30" s="39">
        <v>0</v>
      </c>
      <c r="T30" s="38">
        <f>SUMPRODUCT(LTA!J30:AN30,LTA!J$101:AN$101,LTA!J$104:AN$104)</f>
        <v>66.209999999999994</v>
      </c>
      <c r="U30" s="38">
        <f>SUMPRODUCT(LTA!J30:AN30,LTA!J$102:AN$102,LTA!J$104:AN$104)</f>
        <v>123.11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199.11</v>
      </c>
      <c r="AB30" s="76">
        <f>-STOA!O30</f>
        <v>-197.97</v>
      </c>
      <c r="AC30">
        <f t="shared" si="0"/>
        <v>12.548278433161652</v>
      </c>
      <c r="AD30">
        <f t="shared" si="1"/>
        <v>961.16061646530648</v>
      </c>
      <c r="AE30">
        <f>'IDT-1'!C30</f>
        <v>0</v>
      </c>
      <c r="AF30" s="25"/>
      <c r="AG30">
        <f t="shared" si="2"/>
        <v>961.16061646530648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-61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8.1183932346723058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693.49267463013416</v>
      </c>
      <c r="P31" s="37">
        <v>34</v>
      </c>
      <c r="Q31" s="37">
        <v>14.639999999999999</v>
      </c>
      <c r="R31" s="39">
        <v>23.8</v>
      </c>
      <c r="S31" s="39">
        <v>0</v>
      </c>
      <c r="T31" s="38">
        <f>SUMPRODUCT(LTA!J31:AN31,LTA!J$101:AN$101,LTA!J$104:AN$104)</f>
        <v>74.259999999999991</v>
      </c>
      <c r="U31" s="38">
        <f>SUMPRODUCT(LTA!J31:AN31,LTA!J$102:AN$102,LTA!J$104:AN$104)</f>
        <v>117.11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199.11</v>
      </c>
      <c r="AB31" s="76">
        <f>-STOA!O31</f>
        <v>-207.63</v>
      </c>
      <c r="AC31">
        <f t="shared" si="0"/>
        <v>12.772936778714055</v>
      </c>
      <c r="AD31">
        <f t="shared" si="1"/>
        <v>956.22834092697269</v>
      </c>
      <c r="AE31">
        <f>'IDT-1'!C31</f>
        <v>0</v>
      </c>
      <c r="AF31" s="25"/>
      <c r="AG31">
        <f t="shared" si="2"/>
        <v>956.22834092697269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8.1183932346723058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684.51404659768775</v>
      </c>
      <c r="P32" s="37">
        <v>32.832982376453486</v>
      </c>
      <c r="Q32" s="37">
        <v>14.639999999999999</v>
      </c>
      <c r="R32" s="39">
        <v>25.8</v>
      </c>
      <c r="S32" s="39">
        <v>0</v>
      </c>
      <c r="T32" s="38">
        <f>SUMPRODUCT(LTA!J32:AN32,LTA!J$101:AN$101,LTA!J$104:AN$104)</f>
        <v>82.17</v>
      </c>
      <c r="U32" s="38">
        <f>SUMPRODUCT(LTA!J32:AN32,LTA!J$102:AN$102,LTA!J$104:AN$104)</f>
        <v>87.98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</v>
      </c>
      <c r="AA32" s="76">
        <f>STOA!I32</f>
        <v>199.11</v>
      </c>
      <c r="AB32" s="76">
        <f>-STOA!O32</f>
        <v>-164.17</v>
      </c>
      <c r="AC32">
        <f t="shared" si="0"/>
        <v>12.276705048628482</v>
      </c>
      <c r="AD32">
        <f t="shared" si="1"/>
        <v>956.81892700106562</v>
      </c>
      <c r="AE32">
        <f>'IDT-1'!C32</f>
        <v>0</v>
      </c>
      <c r="AF32" s="25"/>
      <c r="AG32">
        <f t="shared" si="2"/>
        <v>956.81892700106562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8.1183932346723058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687.12310670329714</v>
      </c>
      <c r="P33" s="37">
        <v>32.832982376453486</v>
      </c>
      <c r="Q33" s="37">
        <v>14.639999999999999</v>
      </c>
      <c r="R33" s="39">
        <v>26.3</v>
      </c>
      <c r="S33" s="39">
        <v>0</v>
      </c>
      <c r="T33" s="38">
        <f>SUMPRODUCT(LTA!J33:AN33,LTA!J$101:AN$101,LTA!J$104:AN$104)</f>
        <v>93.88</v>
      </c>
      <c r="U33" s="38">
        <f>SUMPRODUCT(LTA!J33:AN33,LTA!J$102:AN$102,LTA!J$104:AN$104)</f>
        <v>69.45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-131</v>
      </c>
      <c r="AA33" s="76">
        <f>STOA!I33</f>
        <v>199.11</v>
      </c>
      <c r="AB33" s="76">
        <f>-STOA!O33</f>
        <v>-52.15</v>
      </c>
      <c r="AC33">
        <f t="shared" si="0"/>
        <v>12.219950257186436</v>
      </c>
      <c r="AD33">
        <f t="shared" si="1"/>
        <v>956.18474189811718</v>
      </c>
      <c r="AE33">
        <f>'IDT-1'!C33</f>
        <v>0</v>
      </c>
      <c r="AF33" s="25"/>
      <c r="AG33">
        <f t="shared" si="2"/>
        <v>956.18474189811718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-59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8.1183932346723058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687.1505570393291</v>
      </c>
      <c r="P34" s="37">
        <v>32.832982376453486</v>
      </c>
      <c r="Q34" s="37">
        <v>14.639999999999999</v>
      </c>
      <c r="R34" s="39">
        <v>26.3</v>
      </c>
      <c r="S34" s="39">
        <v>0</v>
      </c>
      <c r="T34" s="38">
        <f>SUMPRODUCT(LTA!J34:AN34,LTA!J$101:AN$101,LTA!J$104:AN$104)</f>
        <v>109.17</v>
      </c>
      <c r="U34" s="38">
        <f>SUMPRODUCT(LTA!J34:AN34,LTA!J$102:AN$102,LTA!J$104:AN$104)</f>
        <v>69.45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-191</v>
      </c>
      <c r="AA34" s="76">
        <f>STOA!I34</f>
        <v>199.11</v>
      </c>
      <c r="AB34" s="76">
        <f>-STOA!O34</f>
        <v>-19.309999999999999</v>
      </c>
      <c r="AC34">
        <f t="shared" si="0"/>
        <v>12.570222326092203</v>
      </c>
      <c r="AD34">
        <f t="shared" si="1"/>
        <v>944.99192016524341</v>
      </c>
      <c r="AE34">
        <f>'IDT-1'!C34</f>
        <v>0</v>
      </c>
      <c r="AF34" s="25"/>
      <c r="AG34">
        <f t="shared" si="2"/>
        <v>944.99192016524341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8.1183932346723058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672.33936454231605</v>
      </c>
      <c r="P35" s="37">
        <v>32.832982376453486</v>
      </c>
      <c r="Q35" s="37">
        <v>14.639999999999999</v>
      </c>
      <c r="R35" s="39">
        <v>26.3</v>
      </c>
      <c r="S35" s="39">
        <v>0</v>
      </c>
      <c r="T35" s="38">
        <f>SUMPRODUCT(LTA!J35:AN35,LTA!J$101:AN$101,LTA!J$104:AN$104)</f>
        <v>119.41</v>
      </c>
      <c r="U35" s="38">
        <f>SUMPRODUCT(LTA!J35:AN35,LTA!J$102:AN$102,LTA!J$104:AN$104)</f>
        <v>69.27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-229</v>
      </c>
      <c r="AA35" s="76">
        <f>STOA!I35</f>
        <v>199.11</v>
      </c>
      <c r="AB35" s="76">
        <f>-STOA!O35</f>
        <v>0</v>
      </c>
      <c r="AC35">
        <f t="shared" si="0"/>
        <v>12.485330461598132</v>
      </c>
      <c r="AD35">
        <f t="shared" si="1"/>
        <v>945.63561953272438</v>
      </c>
      <c r="AE35">
        <f>'IDT-1'!C35</f>
        <v>0</v>
      </c>
      <c r="AF35" s="25"/>
      <c r="AG35">
        <f t="shared" si="2"/>
        <v>945.63561953272438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-34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8.1183932346723058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672.32920454231601</v>
      </c>
      <c r="P36" s="37">
        <v>32.832982376453486</v>
      </c>
      <c r="Q36" s="37">
        <v>14.639999999999999</v>
      </c>
      <c r="R36" s="39">
        <v>26.3</v>
      </c>
      <c r="S36" s="39">
        <v>0</v>
      </c>
      <c r="T36" s="38">
        <f>SUMPRODUCT(LTA!J36:AN36,LTA!J$101:AN$101,LTA!J$104:AN$104)</f>
        <v>134.43</v>
      </c>
      <c r="U36" s="38">
        <f>SUMPRODUCT(LTA!J36:AN36,LTA!J$102:AN$102,LTA!J$104:AN$104)</f>
        <v>68.95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-244</v>
      </c>
      <c r="AA36" s="76">
        <f>STOA!I36</f>
        <v>199.11</v>
      </c>
      <c r="AB36" s="76">
        <f>-STOA!O36</f>
        <v>0</v>
      </c>
      <c r="AC36">
        <f t="shared" si="0"/>
        <v>12.727321325746578</v>
      </c>
      <c r="AD36">
        <f t="shared" si="1"/>
        <v>946.08346866857596</v>
      </c>
      <c r="AE36">
        <f>'IDT-1'!C36</f>
        <v>0</v>
      </c>
      <c r="AF36" s="25"/>
      <c r="AG36">
        <f t="shared" si="2"/>
        <v>946.08346866857596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8.1183932346723058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674.74301458277193</v>
      </c>
      <c r="P37" s="37">
        <v>32.832982376453486</v>
      </c>
      <c r="Q37" s="37">
        <v>14.639999999999999</v>
      </c>
      <c r="R37" s="39">
        <v>26.3</v>
      </c>
      <c r="S37" s="39">
        <v>0</v>
      </c>
      <c r="T37" s="38">
        <f>SUMPRODUCT(LTA!J37:AN37,LTA!J$101:AN$101,LTA!J$104:AN$104)</f>
        <v>156.51999999999998</v>
      </c>
      <c r="U37" s="38">
        <f>SUMPRODUCT(LTA!J37:AN37,LTA!J$102:AN$102,LTA!J$104:AN$104)</f>
        <v>68.61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-248</v>
      </c>
      <c r="AA37" s="76">
        <f>STOA!I37</f>
        <v>199.11</v>
      </c>
      <c r="AB37" s="76">
        <f>-STOA!O37</f>
        <v>0</v>
      </c>
      <c r="AC37">
        <f t="shared" si="0"/>
        <v>12.854056910562406</v>
      </c>
      <c r="AD37">
        <f t="shared" si="1"/>
        <v>979.12054312421583</v>
      </c>
      <c r="AE37">
        <f>'IDT-1'!C37</f>
        <v>0</v>
      </c>
      <c r="AF37" s="25"/>
      <c r="AG37">
        <f t="shared" si="2"/>
        <v>979.12054312421583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8.1183932346723058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674.72269458277196</v>
      </c>
      <c r="P38" s="37">
        <v>32.832982376453486</v>
      </c>
      <c r="Q38" s="37">
        <v>14.639999999999999</v>
      </c>
      <c r="R38" s="39">
        <v>26.3</v>
      </c>
      <c r="S38" s="39">
        <v>0</v>
      </c>
      <c r="T38" s="38">
        <f>SUMPRODUCT(LTA!J38:AN38,LTA!J$101:AN$101,LTA!J$104:AN$104)</f>
        <v>172.56</v>
      </c>
      <c r="U38" s="38">
        <f>SUMPRODUCT(LTA!J38:AN38,LTA!J$102:AN$102,LTA!J$104:AN$104)</f>
        <v>68.27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-200</v>
      </c>
      <c r="AA38" s="76">
        <f>STOA!I38</f>
        <v>199.11</v>
      </c>
      <c r="AB38" s="76">
        <f>-STOA!O38</f>
        <v>0</v>
      </c>
      <c r="AC38">
        <f t="shared" si="0"/>
        <v>13.129775903885522</v>
      </c>
      <c r="AD38">
        <f t="shared" si="1"/>
        <v>977.52450413089286</v>
      </c>
      <c r="AE38">
        <f>'IDT-1'!C38</f>
        <v>0</v>
      </c>
      <c r="AF38" s="25"/>
      <c r="AG38">
        <f t="shared" si="2"/>
        <v>977.52450413089286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8.1183932346723058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671.74756001317132</v>
      </c>
      <c r="P39" s="37">
        <v>32.832982376453486</v>
      </c>
      <c r="Q39" s="37">
        <v>14.639999999999999</v>
      </c>
      <c r="R39" s="39">
        <v>26.3</v>
      </c>
      <c r="S39" s="39">
        <v>0</v>
      </c>
      <c r="T39" s="38">
        <f>SUMPRODUCT(LTA!J39:AN39,LTA!J$101:AN$101,LTA!J$104:AN$104)</f>
        <v>187.22</v>
      </c>
      <c r="U39" s="38">
        <f>SUMPRODUCT(LTA!J39:AN39,LTA!J$102:AN$102,LTA!J$104:AN$104)</f>
        <v>67.95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-195</v>
      </c>
      <c r="AA39" s="76">
        <f>STOA!I39</f>
        <v>199.11</v>
      </c>
      <c r="AB39" s="76">
        <f>-STOA!O39</f>
        <v>0</v>
      </c>
      <c r="AC39">
        <f t="shared" si="0"/>
        <v>13.199827300326207</v>
      </c>
      <c r="AD39">
        <f t="shared" si="1"/>
        <v>991.81931816485144</v>
      </c>
      <c r="AE39">
        <f>'IDT-1'!C39</f>
        <v>0</v>
      </c>
      <c r="AF39" s="25"/>
      <c r="AG39">
        <f t="shared" si="2"/>
        <v>991.81931816485144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-87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8.1183932346723058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671.58248631308845</v>
      </c>
      <c r="P40" s="37">
        <v>32.832982376453486</v>
      </c>
      <c r="Q40" s="37">
        <v>14.639999999999999</v>
      </c>
      <c r="R40" s="39">
        <v>26.3</v>
      </c>
      <c r="S40" s="39">
        <v>0</v>
      </c>
      <c r="T40" s="38">
        <f>SUMPRODUCT(LTA!J40:AN40,LTA!J$101:AN$101,LTA!J$104:AN$104)</f>
        <v>201.53</v>
      </c>
      <c r="U40" s="38">
        <f>SUMPRODUCT(LTA!J40:AN40,LTA!J$102:AN$102,LTA!J$104:AN$104)</f>
        <v>67.45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-180</v>
      </c>
      <c r="AA40" s="76">
        <f>STOA!I40</f>
        <v>199.11</v>
      </c>
      <c r="AB40" s="76">
        <f>-STOA!O40</f>
        <v>0</v>
      </c>
      <c r="AC40">
        <f t="shared" si="0"/>
        <v>13.178906157647287</v>
      </c>
      <c r="AD40">
        <f t="shared" si="1"/>
        <v>1021.4851656074476</v>
      </c>
      <c r="AE40">
        <f>'IDT-1'!C40</f>
        <v>0</v>
      </c>
      <c r="AF40" s="25"/>
      <c r="AG40">
        <f t="shared" si="2"/>
        <v>1021.4851656074476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-86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8.1183932346723058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623.39239480018557</v>
      </c>
      <c r="P41" s="37">
        <v>32.832982376453486</v>
      </c>
      <c r="Q41" s="37">
        <v>14.639999999999999</v>
      </c>
      <c r="R41" s="39">
        <v>26.3</v>
      </c>
      <c r="S41" s="39">
        <v>0</v>
      </c>
      <c r="T41" s="38">
        <f>SUMPRODUCT(LTA!J41:AN41,LTA!J$101:AN$101,LTA!J$104:AN$104)</f>
        <v>228.35000000000002</v>
      </c>
      <c r="U41" s="38">
        <f>SUMPRODUCT(LTA!J41:AN41,LTA!J$102:AN$102,LTA!J$104:AN$104)</f>
        <v>70.61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-160</v>
      </c>
      <c r="AA41" s="76">
        <f>STOA!I41</f>
        <v>199.11</v>
      </c>
      <c r="AB41" s="76">
        <f>-STOA!O41</f>
        <v>0</v>
      </c>
      <c r="AC41">
        <f t="shared" si="0"/>
        <v>12.500729609995783</v>
      </c>
      <c r="AD41">
        <f t="shared" si="1"/>
        <v>1065.9532506421965</v>
      </c>
      <c r="AE41">
        <f>'IDT-1'!C41</f>
        <v>0</v>
      </c>
      <c r="AF41" s="25"/>
      <c r="AG41">
        <f t="shared" si="2"/>
        <v>1065.9532506421965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-44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8.1183932346723058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609.38690312771314</v>
      </c>
      <c r="P42" s="37">
        <v>32.832982376453486</v>
      </c>
      <c r="Q42" s="37">
        <v>14.639999999999999</v>
      </c>
      <c r="R42" s="39">
        <v>26.3</v>
      </c>
      <c r="S42" s="39">
        <v>0</v>
      </c>
      <c r="T42" s="38">
        <f>SUMPRODUCT(LTA!J42:AN42,LTA!J$101:AN$101,LTA!J$104:AN$104)</f>
        <v>237.8</v>
      </c>
      <c r="U42" s="38">
        <f>SUMPRODUCT(LTA!J42:AN42,LTA!J$102:AN$102,LTA!J$104:AN$104)</f>
        <v>70.77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-145</v>
      </c>
      <c r="AA42" s="76">
        <f>STOA!I42</f>
        <v>199.11</v>
      </c>
      <c r="AB42" s="76">
        <f>-STOA!O42</f>
        <v>0</v>
      </c>
      <c r="AC42">
        <f t="shared" si="0"/>
        <v>12.201201590475454</v>
      </c>
      <c r="AD42">
        <f t="shared" si="1"/>
        <v>1092.8572869892444</v>
      </c>
      <c r="AE42">
        <f>'IDT-1'!C42</f>
        <v>0</v>
      </c>
      <c r="AF42" s="25"/>
      <c r="AG42">
        <f t="shared" si="2"/>
        <v>1092.8572869892444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-28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8.1220803488009974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610.89370707664705</v>
      </c>
      <c r="P43" s="37">
        <v>32.832982376453486</v>
      </c>
      <c r="Q43" s="37">
        <v>14.639999999999999</v>
      </c>
      <c r="R43" s="39">
        <v>26.3</v>
      </c>
      <c r="S43" s="39">
        <v>0</v>
      </c>
      <c r="T43" s="38">
        <f>SUMPRODUCT(LTA!J43:AN43,LTA!J$101:AN$101,LTA!J$104:AN$104)</f>
        <v>255.81</v>
      </c>
      <c r="U43" s="38">
        <f>SUMPRODUCT(LTA!J43:AN43,LTA!J$102:AN$102,LTA!J$104:AN$104)</f>
        <v>73.11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-130</v>
      </c>
      <c r="AA43" s="76">
        <f>STOA!I43</f>
        <v>199.11</v>
      </c>
      <c r="AB43" s="76">
        <f>-STOA!O43</f>
        <v>0</v>
      </c>
      <c r="AC43">
        <f t="shared" si="0"/>
        <v>12.291646980431398</v>
      </c>
      <c r="AD43">
        <f t="shared" si="1"/>
        <v>1125.6273326623509</v>
      </c>
      <c r="AE43">
        <f>'IDT-1'!C43</f>
        <v>0</v>
      </c>
      <c r="AF43" s="25"/>
      <c r="AG43">
        <f t="shared" si="2"/>
        <v>1125.6273326623509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8.1220803488009974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610.95720707664702</v>
      </c>
      <c r="P44" s="37">
        <v>32.832982376453486</v>
      </c>
      <c r="Q44" s="37">
        <v>14.639999999999999</v>
      </c>
      <c r="R44" s="39">
        <v>26.3</v>
      </c>
      <c r="S44" s="39">
        <v>0</v>
      </c>
      <c r="T44" s="38">
        <f>SUMPRODUCT(LTA!J44:AN44,LTA!J$101:AN$101,LTA!J$104:AN$104)</f>
        <v>263.07</v>
      </c>
      <c r="U44" s="38">
        <f>SUMPRODUCT(LTA!J44:AN44,LTA!J$102:AN$102,LTA!J$104:AN$104)</f>
        <v>72.77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-125</v>
      </c>
      <c r="AA44" s="76">
        <f>STOA!I44</f>
        <v>199.11</v>
      </c>
      <c r="AB44" s="76">
        <f>-STOA!O44</f>
        <v>0</v>
      </c>
      <c r="AC44">
        <f t="shared" si="0"/>
        <v>12.214769856833174</v>
      </c>
      <c r="AD44">
        <f t="shared" si="1"/>
        <v>1148.687709785949</v>
      </c>
      <c r="AE44">
        <f>'IDT-1'!C44</f>
        <v>0</v>
      </c>
      <c r="AF44" s="25"/>
      <c r="AG44">
        <f t="shared" si="2"/>
        <v>1148.687709785949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-21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8.1220803488009974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611.34220606104702</v>
      </c>
      <c r="P45" s="37">
        <v>32.832982376453486</v>
      </c>
      <c r="Q45" s="37">
        <v>14.639999999999999</v>
      </c>
      <c r="R45" s="39">
        <v>26.3</v>
      </c>
      <c r="S45" s="39">
        <v>0</v>
      </c>
      <c r="T45" s="38">
        <f>SUMPRODUCT(LTA!J45:AN45,LTA!J$101:AN$101,LTA!J$104:AN$104)</f>
        <v>270.10000000000002</v>
      </c>
      <c r="U45" s="38">
        <f>SUMPRODUCT(LTA!J45:AN45,LTA!J$102:AN$102,LTA!J$104:AN$104)</f>
        <v>72.45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199.11</v>
      </c>
      <c r="AB45" s="76">
        <f>-STOA!O45</f>
        <v>0</v>
      </c>
      <c r="AC45">
        <f t="shared" si="0"/>
        <v>12.130358166979022</v>
      </c>
      <c r="AD45">
        <f t="shared" si="1"/>
        <v>1172.8671204602033</v>
      </c>
      <c r="AE45">
        <f>'IDT-1'!C45</f>
        <v>0</v>
      </c>
      <c r="AF45" s="25"/>
      <c r="AG45">
        <f t="shared" si="2"/>
        <v>1172.8671204602033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-129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8.1220803488009974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611.30918606104706</v>
      </c>
      <c r="P46" s="37">
        <v>32.832982376453486</v>
      </c>
      <c r="Q46" s="37">
        <v>14.639999999999999</v>
      </c>
      <c r="R46" s="39">
        <v>26.3</v>
      </c>
      <c r="S46" s="39">
        <v>0</v>
      </c>
      <c r="T46" s="38">
        <f>SUMPRODUCT(LTA!J46:AN46,LTA!J$101:AN$101,LTA!J$104:AN$104)</f>
        <v>275.44</v>
      </c>
      <c r="U46" s="38">
        <f>SUMPRODUCT(LTA!J46:AN46,LTA!J$102:AN$102,LTA!J$104:AN$104)</f>
        <v>71.95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199.11</v>
      </c>
      <c r="AB46" s="76">
        <f>-STOA!O46</f>
        <v>0</v>
      </c>
      <c r="AC46">
        <f t="shared" si="0"/>
        <v>12.111438694904795</v>
      </c>
      <c r="AD46">
        <f t="shared" si="1"/>
        <v>1184.6930199322774</v>
      </c>
      <c r="AE46">
        <f>'IDT-1'!C46</f>
        <v>0</v>
      </c>
      <c r="AF46" s="25"/>
      <c r="AG46">
        <f t="shared" si="2"/>
        <v>1184.6930199322774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-122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8.1220803488009974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603.50756396529482</v>
      </c>
      <c r="P47" s="37">
        <v>32.832982376453486</v>
      </c>
      <c r="Q47" s="37">
        <v>14.639999999999999</v>
      </c>
      <c r="R47" s="39">
        <v>26.3</v>
      </c>
      <c r="S47" s="39">
        <v>0</v>
      </c>
      <c r="T47" s="38">
        <f>SUMPRODUCT(LTA!J47:AN47,LTA!J$101:AN$101,LTA!J$104:AN$104)</f>
        <v>278.17</v>
      </c>
      <c r="U47" s="38">
        <f>SUMPRODUCT(LTA!J47:AN47,LTA!J$102:AN$102,LTA!J$104:AN$104)</f>
        <v>71.45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199.11</v>
      </c>
      <c r="AB47" s="76">
        <f>-STOA!O47</f>
        <v>0</v>
      </c>
      <c r="AC47">
        <f t="shared" si="0"/>
        <v>12.064637069300478</v>
      </c>
      <c r="AD47">
        <f t="shared" si="1"/>
        <v>1179.1681994621297</v>
      </c>
      <c r="AE47">
        <f>'IDT-1'!C47</f>
        <v>0</v>
      </c>
      <c r="AF47" s="25"/>
      <c r="AG47">
        <f t="shared" si="2"/>
        <v>1179.1681994621297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-122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8.1220803488009974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603.31706396529489</v>
      </c>
      <c r="P48" s="37">
        <v>32.832982376453486</v>
      </c>
      <c r="Q48" s="37">
        <v>14.639999999999999</v>
      </c>
      <c r="R48" s="39">
        <v>26.3</v>
      </c>
      <c r="S48" s="39">
        <v>0</v>
      </c>
      <c r="T48" s="38">
        <f>SUMPRODUCT(LTA!J48:AN48,LTA!J$101:AN$101,LTA!J$104:AN$104)</f>
        <v>278.64</v>
      </c>
      <c r="U48" s="38">
        <f>SUMPRODUCT(LTA!J48:AN48,LTA!J$102:AN$102,LTA!J$104:AN$104)</f>
        <v>70.61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199.11</v>
      </c>
      <c r="AB48" s="76">
        <f>-STOA!O48</f>
        <v>0</v>
      </c>
      <c r="AC48">
        <f t="shared" si="0"/>
        <v>11.941332661152028</v>
      </c>
      <c r="AD48">
        <f t="shared" si="1"/>
        <v>1192.7310038702776</v>
      </c>
      <c r="AE48">
        <f>'IDT-1'!C48</f>
        <v>0</v>
      </c>
      <c r="AF48" s="25"/>
      <c r="AG48">
        <f t="shared" si="2"/>
        <v>1192.7310038702776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-108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8.1220803488009974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602.74699133532545</v>
      </c>
      <c r="P49" s="37">
        <v>32.832982376453486</v>
      </c>
      <c r="Q49" s="37">
        <v>14.639999999999999</v>
      </c>
      <c r="R49" s="39">
        <v>26.3</v>
      </c>
      <c r="S49" s="39">
        <v>0</v>
      </c>
      <c r="T49" s="38">
        <f>SUMPRODUCT(LTA!J49:AN49,LTA!J$101:AN$101,LTA!J$104:AN$104)</f>
        <v>277.52</v>
      </c>
      <c r="U49" s="38">
        <f>SUMPRODUCT(LTA!J49:AN49,LTA!J$102:AN$102,LTA!J$104:AN$104)</f>
        <v>69.77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199.11</v>
      </c>
      <c r="AB49" s="76">
        <f>-STOA!O49</f>
        <v>0</v>
      </c>
      <c r="AC49">
        <f t="shared" si="0"/>
        <v>11.793012685186952</v>
      </c>
      <c r="AD49">
        <f t="shared" si="1"/>
        <v>1205.3492512162734</v>
      </c>
      <c r="AE49">
        <f>'IDT-1'!C49</f>
        <v>0</v>
      </c>
      <c r="AF49" s="25"/>
      <c r="AG49">
        <f t="shared" si="2"/>
        <v>1205.3492512162734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-93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8.1220803488009974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602.74699133532545</v>
      </c>
      <c r="P50" s="37">
        <v>32.832982376453486</v>
      </c>
      <c r="Q50" s="37">
        <v>14.639999999999999</v>
      </c>
      <c r="R50" s="39">
        <v>26.3</v>
      </c>
      <c r="S50" s="39">
        <v>0</v>
      </c>
      <c r="T50" s="38">
        <f>SUMPRODUCT(LTA!J50:AN50,LTA!J$101:AN$101,LTA!J$104:AN$104)</f>
        <v>275.52</v>
      </c>
      <c r="U50" s="38">
        <f>SUMPRODUCT(LTA!J50:AN50,LTA!J$102:AN$102,LTA!J$104:AN$104)</f>
        <v>68.95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199.11</v>
      </c>
      <c r="AB50" s="76">
        <f>-STOA!O50</f>
        <v>0</v>
      </c>
      <c r="AC50">
        <f t="shared" si="0"/>
        <v>11.642257319313616</v>
      </c>
      <c r="AD50">
        <f t="shared" si="1"/>
        <v>1217.6800065821471</v>
      </c>
      <c r="AE50">
        <f>'IDT-1'!C50</f>
        <v>0</v>
      </c>
      <c r="AF50" s="25"/>
      <c r="AG50">
        <f t="shared" si="2"/>
        <v>1217.6800065821471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8.1220803488009974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600.48401186323633</v>
      </c>
      <c r="P51" s="37">
        <v>32.832982376453486</v>
      </c>
      <c r="Q51" s="37">
        <v>14.639999999999999</v>
      </c>
      <c r="R51" s="39">
        <v>26.3</v>
      </c>
      <c r="S51" s="39">
        <v>0</v>
      </c>
      <c r="T51" s="38">
        <f>SUMPRODUCT(LTA!J51:AN51,LTA!J$101:AN$101,LTA!J$104:AN$104)</f>
        <v>274.18</v>
      </c>
      <c r="U51" s="38">
        <f>SUMPRODUCT(LTA!J51:AN51,LTA!J$102:AN$102,LTA!J$104:AN$104)</f>
        <v>69.77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199.11</v>
      </c>
      <c r="AB51" s="76">
        <f>-STOA!O51</f>
        <v>0</v>
      </c>
      <c r="AC51">
        <f t="shared" si="0"/>
        <v>11.584995660848511</v>
      </c>
      <c r="AD51">
        <f t="shared" si="1"/>
        <v>1218.9542887685229</v>
      </c>
      <c r="AE51">
        <f>'IDT-1'!C51</f>
        <v>0</v>
      </c>
      <c r="AF51" s="25"/>
      <c r="AG51">
        <f t="shared" si="2"/>
        <v>1218.9542887685229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-74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8.1220803488009974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600.48401186323633</v>
      </c>
      <c r="P52" s="37">
        <v>32.832982376453486</v>
      </c>
      <c r="Q52" s="37">
        <v>14.639999999999999</v>
      </c>
      <c r="R52" s="39">
        <v>26.3</v>
      </c>
      <c r="S52" s="39">
        <v>0</v>
      </c>
      <c r="T52" s="38">
        <f>SUMPRODUCT(LTA!J52:AN52,LTA!J$101:AN$101,LTA!J$104:AN$104)</f>
        <v>275.58</v>
      </c>
      <c r="U52" s="38">
        <f>SUMPRODUCT(LTA!J52:AN52,LTA!J$102:AN$102,LTA!J$104:AN$104)</f>
        <v>70.45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199.11</v>
      </c>
      <c r="AB52" s="76">
        <f>-STOA!O52</f>
        <v>0</v>
      </c>
      <c r="AC52">
        <f t="shared" si="0"/>
        <v>11.500813768149841</v>
      </c>
      <c r="AD52">
        <f t="shared" si="1"/>
        <v>1233.1184706612216</v>
      </c>
      <c r="AE52">
        <f>'IDT-1'!C52</f>
        <v>0</v>
      </c>
      <c r="AF52" s="25"/>
      <c r="AG52">
        <f t="shared" si="2"/>
        <v>1233.1184706612216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-62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8.1220803488009974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603.14236612270338</v>
      </c>
      <c r="P53" s="37">
        <v>32.83192472298763</v>
      </c>
      <c r="Q53" s="37">
        <v>14.639999999999999</v>
      </c>
      <c r="R53" s="39">
        <v>26.3</v>
      </c>
      <c r="S53" s="39">
        <v>0</v>
      </c>
      <c r="T53" s="38">
        <f>SUMPRODUCT(LTA!J53:AN53,LTA!J$101:AN$101,LTA!J$104:AN$104)</f>
        <v>277.25</v>
      </c>
      <c r="U53" s="38">
        <f>SUMPRODUCT(LTA!J53:AN53,LTA!J$102:AN$102,LTA!J$104:AN$104)</f>
        <v>71.27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199.11</v>
      </c>
      <c r="AB53" s="76">
        <f>-STOA!O53</f>
        <v>0</v>
      </c>
      <c r="AC53">
        <f t="shared" si="0"/>
        <v>11.425454851491807</v>
      </c>
      <c r="AD53">
        <f t="shared" si="1"/>
        <v>1252.341126183881</v>
      </c>
      <c r="AE53">
        <f>'IDT-1'!C53</f>
        <v>0</v>
      </c>
      <c r="AF53" s="25"/>
      <c r="AG53">
        <f t="shared" si="2"/>
        <v>1252.341126183881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-48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8.1220803488009974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610.12657890152047</v>
      </c>
      <c r="P54" s="37">
        <v>32.83192472298763</v>
      </c>
      <c r="Q54" s="37">
        <v>14.639999999999999</v>
      </c>
      <c r="R54" s="39">
        <v>26.3</v>
      </c>
      <c r="S54" s="39">
        <v>0</v>
      </c>
      <c r="T54" s="38">
        <f>SUMPRODUCT(LTA!J54:AN54,LTA!J$101:AN$101,LTA!J$104:AN$104)</f>
        <v>279.58</v>
      </c>
      <c r="U54" s="38">
        <f>SUMPRODUCT(LTA!J54:AN54,LTA!J$102:AN$102,LTA!J$104:AN$104)</f>
        <v>71.95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199.11</v>
      </c>
      <c r="AB54" s="76">
        <f>-STOA!O54</f>
        <v>0</v>
      </c>
      <c r="AC54">
        <f t="shared" si="0"/>
        <v>11.483992765659204</v>
      </c>
      <c r="AD54">
        <f t="shared" si="1"/>
        <v>1265.2768010485308</v>
      </c>
      <c r="AE54">
        <f>'IDT-1'!C54</f>
        <v>0</v>
      </c>
      <c r="AF54" s="25"/>
      <c r="AG54">
        <f t="shared" si="2"/>
        <v>1265.2768010485308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7.8822471910112357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613.21203495358725</v>
      </c>
      <c r="P55" s="37">
        <v>32.83192472298763</v>
      </c>
      <c r="Q55" s="37">
        <v>14.639999999999999</v>
      </c>
      <c r="R55" s="39">
        <v>26.3</v>
      </c>
      <c r="S55" s="39">
        <v>0</v>
      </c>
      <c r="T55" s="38">
        <f>SUMPRODUCT(LTA!J55:AN55,LTA!J$101:AN$101,LTA!J$104:AN$104)</f>
        <v>281.08</v>
      </c>
      <c r="U55" s="38">
        <f>SUMPRODUCT(LTA!J55:AN55,LTA!J$102:AN$102,LTA!J$104:AN$104)</f>
        <v>72.77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199.11</v>
      </c>
      <c r="AB55" s="76">
        <f>-STOA!O55</f>
        <v>0</v>
      </c>
      <c r="AC55">
        <f t="shared" si="0"/>
        <v>11.48502820934668</v>
      </c>
      <c r="AD55">
        <f t="shared" si="1"/>
        <v>1275.44138849912</v>
      </c>
      <c r="AE55">
        <f>'IDT-1'!C55</f>
        <v>0</v>
      </c>
      <c r="AF55" s="25"/>
      <c r="AG55">
        <f t="shared" si="2"/>
        <v>1275.44138849912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-40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7.8822471910112357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613.21965495358734</v>
      </c>
      <c r="P56" s="37">
        <v>32.83192472298763</v>
      </c>
      <c r="Q56" s="37">
        <v>14.639999999999999</v>
      </c>
      <c r="R56" s="39">
        <v>26.3</v>
      </c>
      <c r="S56" s="39">
        <v>0</v>
      </c>
      <c r="T56" s="38">
        <f>SUMPRODUCT(LTA!J56:AN56,LTA!J$101:AN$101,LTA!J$104:AN$104)</f>
        <v>282.75</v>
      </c>
      <c r="U56" s="38">
        <f>SUMPRODUCT(LTA!J56:AN56,LTA!J$102:AN$102,LTA!J$104:AN$104)</f>
        <v>73.77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199.11</v>
      </c>
      <c r="AB56" s="76">
        <f>-STOA!O56</f>
        <v>0</v>
      </c>
      <c r="AC56">
        <f t="shared" si="0"/>
        <v>11.420120640097794</v>
      </c>
      <c r="AD56">
        <f t="shared" si="1"/>
        <v>1287.863916068369</v>
      </c>
      <c r="AE56">
        <f>'IDT-1'!C56</f>
        <v>0</v>
      </c>
      <c r="AF56" s="25"/>
      <c r="AG56">
        <f t="shared" si="2"/>
        <v>1287.863916068369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-30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7.8822471910112357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610.54264944634087</v>
      </c>
      <c r="P57" s="37">
        <v>32.83192472298763</v>
      </c>
      <c r="Q57" s="37">
        <v>14.639999999999999</v>
      </c>
      <c r="R57" s="39">
        <v>26.3</v>
      </c>
      <c r="S57" s="39">
        <v>0</v>
      </c>
      <c r="T57" s="38">
        <f>SUMPRODUCT(LTA!J57:AN57,LTA!J$101:AN$101,LTA!J$104:AN$104)</f>
        <v>279.90999999999997</v>
      </c>
      <c r="U57" s="38">
        <f>SUMPRODUCT(LTA!J57:AN57,LTA!J$102:AN$102,LTA!J$104:AN$104)</f>
        <v>73.95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199.11</v>
      </c>
      <c r="AB57" s="76">
        <f>-STOA!O57</f>
        <v>0</v>
      </c>
      <c r="AC57">
        <f t="shared" si="0"/>
        <v>11.248222427963587</v>
      </c>
      <c r="AD57">
        <f t="shared" si="1"/>
        <v>1297.6988087732568</v>
      </c>
      <c r="AE57">
        <f>'IDT-1'!C57</f>
        <v>0</v>
      </c>
      <c r="AF57" s="25"/>
      <c r="AG57">
        <f t="shared" si="2"/>
        <v>1297.6988087732568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7.8822471910112357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610.49692944634091</v>
      </c>
      <c r="P58" s="37">
        <v>32.83192472298763</v>
      </c>
      <c r="Q58" s="37">
        <v>14.639999999999999</v>
      </c>
      <c r="R58" s="39">
        <v>26.3</v>
      </c>
      <c r="S58" s="39">
        <v>0</v>
      </c>
      <c r="T58" s="38">
        <f>SUMPRODUCT(LTA!J58:AN58,LTA!J$101:AN$101,LTA!J$104:AN$104)</f>
        <v>281.90999999999997</v>
      </c>
      <c r="U58" s="38">
        <f>SUMPRODUCT(LTA!J58:AN58,LTA!J$102:AN$102,LTA!J$104:AN$104)</f>
        <v>74.11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199.11</v>
      </c>
      <c r="AB58" s="76">
        <f>-STOA!O58</f>
        <v>0</v>
      </c>
      <c r="AC58">
        <f t="shared" si="0"/>
        <v>11.223626591339139</v>
      </c>
      <c r="AD58">
        <f t="shared" si="1"/>
        <v>1304.8376846098811</v>
      </c>
      <c r="AE58">
        <f>'IDT-1'!C58</f>
        <v>0</v>
      </c>
      <c r="AF58" s="25"/>
      <c r="AG58">
        <f t="shared" si="2"/>
        <v>1304.8376846098811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7.8822471910112357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630.3199488471688</v>
      </c>
      <c r="P59" s="37">
        <v>32.83192472298763</v>
      </c>
      <c r="Q59" s="37">
        <v>11.599999999999998</v>
      </c>
      <c r="R59" s="39">
        <v>26.3</v>
      </c>
      <c r="S59" s="39">
        <v>0</v>
      </c>
      <c r="T59" s="38">
        <f>SUMPRODUCT(LTA!J59:AN59,LTA!J$101:AN$101,LTA!J$104:AN$104)</f>
        <v>270.38</v>
      </c>
      <c r="U59" s="38">
        <f>SUMPRODUCT(LTA!J59:AN59,LTA!J$102:AN$102,LTA!J$104:AN$104)</f>
        <v>74.45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199.11</v>
      </c>
      <c r="AB59" s="76">
        <f>-STOA!O59</f>
        <v>0</v>
      </c>
      <c r="AC59">
        <f t="shared" si="0"/>
        <v>11.32990605838032</v>
      </c>
      <c r="AD59">
        <f t="shared" si="1"/>
        <v>1303.3244245436681</v>
      </c>
      <c r="AE59">
        <f>'IDT-1'!C59</f>
        <v>0</v>
      </c>
      <c r="AF59" s="25"/>
      <c r="AG59">
        <f t="shared" si="2"/>
        <v>1303.3244245436681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7.8822471910112357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644.52212465656123</v>
      </c>
      <c r="P60" s="37">
        <v>32.83192472298763</v>
      </c>
      <c r="Q60" s="37">
        <v>11.599999999999998</v>
      </c>
      <c r="R60" s="39">
        <v>26.3</v>
      </c>
      <c r="S60" s="39">
        <v>0</v>
      </c>
      <c r="T60" s="38">
        <f>SUMPRODUCT(LTA!J60:AN60,LTA!J$101:AN$101,LTA!J$104:AN$104)</f>
        <v>268.73</v>
      </c>
      <c r="U60" s="38">
        <f>SUMPRODUCT(LTA!J60:AN60,LTA!J$102:AN$102,LTA!J$104:AN$104)</f>
        <v>74.95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199.11</v>
      </c>
      <c r="AB60" s="76">
        <f>-STOA!O60</f>
        <v>0</v>
      </c>
      <c r="AC60">
        <f t="shared" si="0"/>
        <v>11.388717388829882</v>
      </c>
      <c r="AD60">
        <f t="shared" si="1"/>
        <v>1322.3177890226109</v>
      </c>
      <c r="AE60">
        <f>'IDT-1'!C60</f>
        <v>0</v>
      </c>
      <c r="AF60" s="25"/>
      <c r="AG60">
        <f t="shared" si="2"/>
        <v>1322.3177890226109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-11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7.8822471910112357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662.84601969698883</v>
      </c>
      <c r="P61" s="37">
        <v>32.83192472298763</v>
      </c>
      <c r="Q61" s="37">
        <v>11.599999999999998</v>
      </c>
      <c r="R61" s="39">
        <v>26.3</v>
      </c>
      <c r="S61" s="39">
        <v>0</v>
      </c>
      <c r="T61" s="38">
        <f>SUMPRODUCT(LTA!J61:AN61,LTA!J$101:AN$101,LTA!J$104:AN$104)</f>
        <v>265.27</v>
      </c>
      <c r="U61" s="38">
        <f>SUMPRODUCT(LTA!J61:AN61,LTA!J$102:AN$102,LTA!J$104:AN$104)</f>
        <v>75.77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199.11</v>
      </c>
      <c r="AB61" s="76">
        <f>-STOA!O61</f>
        <v>0</v>
      </c>
      <c r="AC61">
        <f t="shared" si="0"/>
        <v>11.511990949444586</v>
      </c>
      <c r="AD61">
        <f t="shared" si="1"/>
        <v>1338.8784105024238</v>
      </c>
      <c r="AE61">
        <f>'IDT-1'!C61</f>
        <v>0</v>
      </c>
      <c r="AF61" s="25"/>
      <c r="AG61">
        <f t="shared" si="2"/>
        <v>1338.8784105024238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7.8822471910112357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674.7430209798847</v>
      </c>
      <c r="P62" s="37">
        <v>32.83192472298763</v>
      </c>
      <c r="Q62" s="37">
        <v>11.599999999999998</v>
      </c>
      <c r="R62" s="39">
        <v>26.3</v>
      </c>
      <c r="S62" s="39">
        <v>0</v>
      </c>
      <c r="T62" s="38">
        <f>SUMPRODUCT(LTA!J62:AN62,LTA!J$101:AN$101,LTA!J$104:AN$104)</f>
        <v>257.18</v>
      </c>
      <c r="U62" s="38">
        <f>SUMPRODUCT(LTA!J62:AN62,LTA!J$102:AN$102,LTA!J$104:AN$104)</f>
        <v>76.45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199.11</v>
      </c>
      <c r="AB62" s="76">
        <f>-STOA!O62</f>
        <v>0</v>
      </c>
      <c r="AC62">
        <f t="shared" si="0"/>
        <v>11.549681760220912</v>
      </c>
      <c r="AD62">
        <f t="shared" si="1"/>
        <v>1343.3277209745436</v>
      </c>
      <c r="AE62">
        <f>'IDT-1'!C62</f>
        <v>0</v>
      </c>
      <c r="AF62" s="25"/>
      <c r="AG62">
        <f t="shared" si="2"/>
        <v>1343.3277209745436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7.8822471910112357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45.002129608210559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683.75238254641954</v>
      </c>
      <c r="P63" s="37">
        <v>32.83192472298763</v>
      </c>
      <c r="Q63" s="37">
        <v>11.599999999999998</v>
      </c>
      <c r="R63" s="39">
        <v>26.3</v>
      </c>
      <c r="S63" s="39">
        <v>0</v>
      </c>
      <c r="T63" s="38">
        <f>SUMPRODUCT(LTA!J63:AN63,LTA!J$101:AN$101,LTA!J$104:AN$104)</f>
        <v>251.28</v>
      </c>
      <c r="U63" s="38">
        <f>SUMPRODUCT(LTA!J63:AN63,LTA!J$102:AN$102,LTA!J$104:AN$104)</f>
        <v>76.77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11.465001526176481</v>
      </c>
      <c r="AD63">
        <f t="shared" si="1"/>
        <v>1353.4161325424523</v>
      </c>
      <c r="AE63">
        <f>'IDT-1'!C63</f>
        <v>0</v>
      </c>
      <c r="AF63" s="25"/>
      <c r="AG63">
        <f t="shared" si="2"/>
        <v>1353.4161325424523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7.8822471910112357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45.002129608210559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689.40319597499763</v>
      </c>
      <c r="P64" s="37">
        <v>32.83192472298763</v>
      </c>
      <c r="Q64" s="37">
        <v>11.599999999999998</v>
      </c>
      <c r="R64" s="39">
        <v>26.3</v>
      </c>
      <c r="S64" s="39">
        <v>0</v>
      </c>
      <c r="T64" s="38">
        <f>SUMPRODUCT(LTA!J64:AN64,LTA!J$101:AN$101,LTA!J$104:AN$104)</f>
        <v>238.78</v>
      </c>
      <c r="U64" s="38">
        <f>SUMPRODUCT(LTA!J64:AN64,LTA!J$102:AN$102,LTA!J$104:AN$104)</f>
        <v>76.77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11.488612358976539</v>
      </c>
      <c r="AD64">
        <f t="shared" si="1"/>
        <v>1356.2033351382306</v>
      </c>
      <c r="AE64">
        <f>'IDT-1'!C64</f>
        <v>0</v>
      </c>
      <c r="AF64" s="25"/>
      <c r="AG64">
        <f t="shared" si="2"/>
        <v>1356.2033351382306</v>
      </c>
      <c r="AI64" s="35">
        <f>PXIL!I64</f>
        <v>0</v>
      </c>
      <c r="AJ64" s="35">
        <f>PXIL!O64</f>
        <v>0</v>
      </c>
      <c r="AK64" s="35">
        <f>RTM_IEX!I64</f>
        <v>9.66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7.8822471910112357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45.002129608210559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691.50435547792779</v>
      </c>
      <c r="P65" s="37">
        <v>32.83192472298763</v>
      </c>
      <c r="Q65" s="37">
        <v>11.599999999999998</v>
      </c>
      <c r="R65" s="39">
        <v>26.3</v>
      </c>
      <c r="S65" s="39">
        <v>0</v>
      </c>
      <c r="T65" s="38">
        <f>SUMPRODUCT(LTA!J65:AN65,LTA!J$101:AN$101,LTA!J$104:AN$104)</f>
        <v>221.60000000000002</v>
      </c>
      <c r="U65" s="38">
        <f>SUMPRODUCT(LTA!J65:AN65,LTA!J$102:AN$102,LTA!J$104:AN$104)</f>
        <v>76.61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11.401178098801152</v>
      </c>
      <c r="AD65">
        <f t="shared" si="1"/>
        <v>1345.8819289013361</v>
      </c>
      <c r="AE65">
        <f>'IDT-1'!C65</f>
        <v>0</v>
      </c>
      <c r="AF65" s="25"/>
      <c r="AG65">
        <f t="shared" si="2"/>
        <v>1345.8819289013361</v>
      </c>
      <c r="AI65" s="35">
        <f>PXIL!I65</f>
        <v>0</v>
      </c>
      <c r="AJ65" s="35">
        <f>PXIL!O65</f>
        <v>0</v>
      </c>
      <c r="AK65" s="35">
        <f>RTM_IEX!I65</f>
        <v>14.49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7.8822471910112357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45.002129608210559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691.48403547792782</v>
      </c>
      <c r="P66" s="37">
        <v>32.83192472298763</v>
      </c>
      <c r="Q66" s="37">
        <v>11.599999999999998</v>
      </c>
      <c r="R66" s="39">
        <v>26.3</v>
      </c>
      <c r="S66" s="39">
        <v>0</v>
      </c>
      <c r="T66" s="38">
        <f>SUMPRODUCT(LTA!J66:AN66,LTA!J$101:AN$101,LTA!J$104:AN$104)</f>
        <v>209.91000000000003</v>
      </c>
      <c r="U66" s="38">
        <f>SUMPRODUCT(LTA!J66:AN66,LTA!J$102:AN$102,LTA!J$104:AN$104)</f>
        <v>76.61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11.351447410801152</v>
      </c>
      <c r="AD66">
        <f t="shared" si="1"/>
        <v>1340.0113395893359</v>
      </c>
      <c r="AE66">
        <f>'IDT-1'!C66</f>
        <v>0</v>
      </c>
      <c r="AF66" s="25"/>
      <c r="AG66">
        <f t="shared" si="2"/>
        <v>1340.0113395893359</v>
      </c>
      <c r="AI66" s="35">
        <f>PXIL!I66</f>
        <v>0</v>
      </c>
      <c r="AJ66" s="35">
        <f>PXIL!O66</f>
        <v>0</v>
      </c>
      <c r="AK66" s="35">
        <f>RTM_IEX!I66</f>
        <v>20.28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7.8822471910112357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45.002129608210559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692.91393967424403</v>
      </c>
      <c r="P67" s="37">
        <v>32.83192472298763</v>
      </c>
      <c r="Q67" s="37">
        <v>11.599999999999998</v>
      </c>
      <c r="R67" s="39">
        <v>26.3</v>
      </c>
      <c r="S67" s="39">
        <v>0</v>
      </c>
      <c r="T67" s="38">
        <f>SUMPRODUCT(LTA!J67:AN67,LTA!J$101:AN$101,LTA!J$104:AN$104)</f>
        <v>193.32999999999998</v>
      </c>
      <c r="U67" s="38">
        <f>SUMPRODUCT(LTA!J67:AN67,LTA!J$102:AN$102,LTA!J$104:AN$104)</f>
        <v>77.27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11.310874606050207</v>
      </c>
      <c r="AD67">
        <f t="shared" si="1"/>
        <v>1335.2218165904033</v>
      </c>
      <c r="AE67">
        <f>'IDT-1'!C67</f>
        <v>0</v>
      </c>
      <c r="AF67" s="25"/>
      <c r="AG67">
        <f t="shared" si="2"/>
        <v>1335.2218165904033</v>
      </c>
      <c r="AI67" s="35">
        <f>PXIL!I67</f>
        <v>0</v>
      </c>
      <c r="AJ67" s="35">
        <f>PXIL!O67</f>
        <v>0</v>
      </c>
      <c r="AK67" s="35">
        <f>RTM_IEX!I67</f>
        <v>29.94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7.8822471910112357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45.002129608210559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692.97997967424408</v>
      </c>
      <c r="P68" s="37">
        <v>32.83192472298763</v>
      </c>
      <c r="Q68" s="37">
        <v>11.599999999999998</v>
      </c>
      <c r="R68" s="39">
        <v>26.3</v>
      </c>
      <c r="S68" s="39">
        <v>0</v>
      </c>
      <c r="T68" s="38">
        <f>SUMPRODUCT(LTA!J68:AN68,LTA!J$101:AN$101,LTA!J$104:AN$104)</f>
        <v>179.16000000000003</v>
      </c>
      <c r="U68" s="38">
        <f>SUMPRODUCT(LTA!J68:AN68,LTA!J$102:AN$102,LTA!J$104:AN$104)</f>
        <v>77.95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11.222389342050212</v>
      </c>
      <c r="AD68">
        <f t="shared" ref="AD68:AD98" si="4">SUM(B68:AB68,AI68:AV68)-AC68</f>
        <v>1324.7763418544034</v>
      </c>
      <c r="AE68">
        <f>'IDT-1'!C68</f>
        <v>0</v>
      </c>
      <c r="AF68" s="25"/>
      <c r="AG68">
        <f t="shared" ref="AG68:AG98" si="5">SUM(AD68:AF68)</f>
        <v>1324.7763418544034</v>
      </c>
      <c r="AI68" s="35">
        <f>PXIL!I68</f>
        <v>0</v>
      </c>
      <c r="AJ68" s="35">
        <f>PXIL!O68</f>
        <v>0</v>
      </c>
      <c r="AK68" s="35">
        <f>RTM_IEX!I68</f>
        <v>32.83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7.8822471910112357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45.002129608210559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693.81363117697924</v>
      </c>
      <c r="P69" s="37">
        <v>32.83192472298763</v>
      </c>
      <c r="Q69" s="37">
        <v>11.599999999999998</v>
      </c>
      <c r="R69" s="39">
        <v>26.3</v>
      </c>
      <c r="S69" s="39">
        <v>0</v>
      </c>
      <c r="T69" s="38">
        <f>SUMPRODUCT(LTA!J69:AN69,LTA!J$101:AN$101,LTA!J$104:AN$104)</f>
        <v>166.99</v>
      </c>
      <c r="U69" s="38">
        <f>SUMPRODUCT(LTA!J69:AN69,LTA!J$102:AN$102,LTA!J$104:AN$104)</f>
        <v>107.58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199.11</v>
      </c>
      <c r="AB69" s="76">
        <f>-STOA!O69</f>
        <v>0</v>
      </c>
      <c r="AC69">
        <f t="shared" si="3"/>
        <v>11.457284014673185</v>
      </c>
      <c r="AD69">
        <f t="shared" si="4"/>
        <v>1352.5050986845156</v>
      </c>
      <c r="AE69">
        <f>'IDT-1'!C69</f>
        <v>-11</v>
      </c>
      <c r="AF69" s="25"/>
      <c r="AG69">
        <f t="shared" si="5"/>
        <v>1341.5050986845156</v>
      </c>
      <c r="AI69" s="35">
        <f>PXIL!I69</f>
        <v>0</v>
      </c>
      <c r="AJ69" s="35">
        <f>PXIL!O69</f>
        <v>0</v>
      </c>
      <c r="AK69" s="35">
        <f>RTM_IEX!I69</f>
        <v>42.5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7.8822471910112357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45.002129608210559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693.8542711769793</v>
      </c>
      <c r="P70" s="37">
        <v>32.83192472298763</v>
      </c>
      <c r="Q70" s="37">
        <v>11.599999999999998</v>
      </c>
      <c r="R70" s="39">
        <v>24.13</v>
      </c>
      <c r="S70" s="39">
        <v>0</v>
      </c>
      <c r="T70" s="38">
        <f>SUMPRODUCT(LTA!J70:AN70,LTA!J$101:AN$101,LTA!J$104:AN$104)</f>
        <v>154.59</v>
      </c>
      <c r="U70" s="38">
        <f>SUMPRODUCT(LTA!J70:AN70,LTA!J$102:AN$102,LTA!J$104:AN$104)</f>
        <v>113.07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11.292061390673188</v>
      </c>
      <c r="AD70">
        <f t="shared" si="4"/>
        <v>1333.0009613085158</v>
      </c>
      <c r="AE70">
        <f>'IDT-1'!C70</f>
        <v>0</v>
      </c>
      <c r="AF70" s="25"/>
      <c r="AG70">
        <f t="shared" si="5"/>
        <v>1333.0009613085158</v>
      </c>
      <c r="AI70" s="35">
        <f>PXIL!I70</f>
        <v>0</v>
      </c>
      <c r="AJ70" s="35">
        <f>PXIL!O70</f>
        <v>0</v>
      </c>
      <c r="AK70" s="35">
        <f>RTM_IEX!I70</f>
        <v>31.87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7.8822471910112357</v>
      </c>
      <c r="F71">
        <f>GT_Spot!Q71</f>
        <v>0</v>
      </c>
      <c r="G71">
        <f>PPCL_NG!Q71</f>
        <v>23.998367457996057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694.38256030741411</v>
      </c>
      <c r="P71" s="37">
        <v>48.282595419847326</v>
      </c>
      <c r="Q71" s="37">
        <v>11.599999999999998</v>
      </c>
      <c r="R71" s="39">
        <v>22.232711306256864</v>
      </c>
      <c r="S71" s="39">
        <v>0</v>
      </c>
      <c r="T71" s="38">
        <f>SUMPRODUCT(LTA!J71:AN71,LTA!J$101:AN$101,LTA!J$104:AN$104)</f>
        <v>152.12</v>
      </c>
      <c r="U71" s="38">
        <f>SUMPRODUCT(LTA!J71:AN71,LTA!J$102:AN$102,LTA!J$104:AN$104)</f>
        <v>126.77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11.323603112870837</v>
      </c>
      <c r="AD71">
        <f t="shared" si="4"/>
        <v>1322.6650884105356</v>
      </c>
      <c r="AE71">
        <f>'IDT-1'!C71</f>
        <v>0</v>
      </c>
      <c r="AF71" s="25"/>
      <c r="AG71">
        <f t="shared" si="5"/>
        <v>1322.6650884105356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7.8822471910112357</v>
      </c>
      <c r="F72">
        <f>GT_Spot!Q72</f>
        <v>0</v>
      </c>
      <c r="G72">
        <f>PPCL_NG!Q72</f>
        <v>23.998367457996057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694.30890030741409</v>
      </c>
      <c r="P72" s="37">
        <v>68.486679111714494</v>
      </c>
      <c r="Q72" s="37">
        <v>11.599999999999998</v>
      </c>
      <c r="R72" s="39">
        <v>18.850000000000005</v>
      </c>
      <c r="S72" s="39">
        <v>0</v>
      </c>
      <c r="T72" s="38">
        <f>SUMPRODUCT(LTA!J72:AN72,LTA!J$101:AN$101,LTA!J$104:AN$104)</f>
        <v>137.59</v>
      </c>
      <c r="U72" s="38">
        <f>SUMPRODUCT(LTA!J72:AN72,LTA!J$102:AN$102,LTA!J$104:AN$104)</f>
        <v>126.77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11.393058843259301</v>
      </c>
      <c r="AD72">
        <f t="shared" si="4"/>
        <v>1318.8133450657576</v>
      </c>
      <c r="AE72">
        <f>'IDT-1'!C72</f>
        <v>0</v>
      </c>
      <c r="AF72" s="25"/>
      <c r="AG72">
        <f t="shared" si="5"/>
        <v>1318.8133450657576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-13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7.8822471910112357</v>
      </c>
      <c r="F73">
        <f>GT_Spot!Q73</f>
        <v>0</v>
      </c>
      <c r="G73">
        <f>PPCL_NG!Q73</f>
        <v>23.998367457996057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698.9807944547631</v>
      </c>
      <c r="P73" s="37">
        <v>68.486679111714494</v>
      </c>
      <c r="Q73" s="37">
        <v>22.12</v>
      </c>
      <c r="R73" s="39">
        <v>14.1</v>
      </c>
      <c r="S73" s="39">
        <v>0</v>
      </c>
      <c r="T73" s="38">
        <f>SUMPRODUCT(LTA!J73:AN73,LTA!J$101:AN$101,LTA!J$104:AN$104)</f>
        <v>123.28999999999999</v>
      </c>
      <c r="U73" s="38">
        <f>SUMPRODUCT(LTA!J73:AN73,LTA!J$102:AN$102,LTA!J$104:AN$104)</f>
        <v>134.94999999999999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11.514074331345919</v>
      </c>
      <c r="AD73">
        <f t="shared" si="4"/>
        <v>1313.0142237250197</v>
      </c>
      <c r="AE73">
        <f>'IDT-1'!C73</f>
        <v>0</v>
      </c>
      <c r="AF73" s="25"/>
      <c r="AG73">
        <f t="shared" si="5"/>
        <v>1313.0142237250197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-23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7.8822471910112357</v>
      </c>
      <c r="F74">
        <f>GT_Spot!Q74</f>
        <v>0</v>
      </c>
      <c r="G74">
        <f>PPCL_NG!Q74</f>
        <v>23.998367457996057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696.68798961065488</v>
      </c>
      <c r="P74" s="37">
        <v>68.486679111714494</v>
      </c>
      <c r="Q74" s="37">
        <v>22.12</v>
      </c>
      <c r="R74" s="39">
        <v>10.330000000000002</v>
      </c>
      <c r="S74" s="39">
        <v>0</v>
      </c>
      <c r="T74" s="38">
        <f>SUMPRODUCT(LTA!J74:AN74,LTA!J$101:AN$101,LTA!J$104:AN$104)</f>
        <v>112.18</v>
      </c>
      <c r="U74" s="38">
        <f>SUMPRODUCT(LTA!J74:AN74,LTA!J$102:AN$102,LTA!J$104:AN$104)</f>
        <v>133.76999999999998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11.232843404782075</v>
      </c>
      <c r="AD74">
        <f t="shared" si="4"/>
        <v>1309.9426498074756</v>
      </c>
      <c r="AE74">
        <f>'IDT-1'!C74</f>
        <v>0</v>
      </c>
      <c r="AF74" s="25"/>
      <c r="AG74">
        <f t="shared" si="5"/>
        <v>1309.9426498074756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7.8822471910112357</v>
      </c>
      <c r="F75">
        <f>GT_Spot!Q75</f>
        <v>0</v>
      </c>
      <c r="G75">
        <f>PPCL_NG!Q75</f>
        <v>23.998367457996057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697.49427110855072</v>
      </c>
      <c r="P75" s="37">
        <v>68.487387871853528</v>
      </c>
      <c r="Q75" s="37">
        <v>22.13</v>
      </c>
      <c r="R75" s="39">
        <v>0</v>
      </c>
      <c r="S75" s="39">
        <v>0</v>
      </c>
      <c r="T75" s="38">
        <f>SUMPRODUCT(LTA!J75:AN75,LTA!J$101:AN$101,LTA!J$104:AN$104)</f>
        <v>103.34</v>
      </c>
      <c r="U75" s="38">
        <f>SUMPRODUCT(LTA!J75:AN75,LTA!J$102:AN$102,LTA!J$104:AN$104)</f>
        <v>136.11000000000001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199.11</v>
      </c>
      <c r="AB75" s="76">
        <f>-STOA!O75</f>
        <v>0</v>
      </c>
      <c r="AC75">
        <f t="shared" si="3"/>
        <v>11.030564861150456</v>
      </c>
      <c r="AD75">
        <f t="shared" si="4"/>
        <v>1302.1319186091421</v>
      </c>
      <c r="AE75">
        <f>'IDT-1'!C75</f>
        <v>0</v>
      </c>
      <c r="AF75" s="25"/>
      <c r="AG75">
        <f t="shared" si="5"/>
        <v>1302.1319186091421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7.8822471910112357</v>
      </c>
      <c r="F76">
        <f>GT_Spot!Q76</f>
        <v>0</v>
      </c>
      <c r="G76">
        <f>PPCL_NG!Q76</f>
        <v>23.998367457996057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703.11083459916142</v>
      </c>
      <c r="P76" s="37">
        <v>68.486963422744395</v>
      </c>
      <c r="Q76" s="37">
        <v>22.13</v>
      </c>
      <c r="R76" s="39">
        <v>0</v>
      </c>
      <c r="S76" s="39">
        <v>0</v>
      </c>
      <c r="T76" s="38">
        <f>SUMPRODUCT(LTA!J76:AN76,LTA!J$101:AN$101,LTA!J$104:AN$104)</f>
        <v>95.45</v>
      </c>
      <c r="U76" s="38">
        <f>SUMPRODUCT(LTA!J76:AN76,LTA!J$102:AN$102,LTA!J$104:AN$104)</f>
        <v>135.11000000000001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11.003064429099069</v>
      </c>
      <c r="AD76">
        <f t="shared" si="4"/>
        <v>1298.8855580826948</v>
      </c>
      <c r="AE76">
        <f>'IDT-1'!C76</f>
        <v>0</v>
      </c>
      <c r="AF76" s="25"/>
      <c r="AG76">
        <f t="shared" si="5"/>
        <v>1298.8855580826948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7.8822471910112357</v>
      </c>
      <c r="F77">
        <f>GT_Spot!Q77</f>
        <v>0</v>
      </c>
      <c r="G77">
        <f>PPCL_NG!Q77</f>
        <v>23.998367457996057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706.0049234816031</v>
      </c>
      <c r="P77" s="37">
        <v>66.737454614797855</v>
      </c>
      <c r="Q77" s="37">
        <v>21.557525252525249</v>
      </c>
      <c r="R77" s="39">
        <v>0</v>
      </c>
      <c r="S77" s="39">
        <v>0</v>
      </c>
      <c r="T77" s="38">
        <f>SUMPRODUCT(LTA!J77:AN77,LTA!J$101:AN$101,LTA!J$104:AN$104)</f>
        <v>91.67</v>
      </c>
      <c r="U77" s="38">
        <f>SUMPRODUCT(LTA!J77:AN77,LTA!J$102:AN$102,LTA!J$104:AN$104)</f>
        <v>134.26999999999998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218.43</v>
      </c>
      <c r="AB77" s="76">
        <f>-STOA!O77</f>
        <v>0</v>
      </c>
      <c r="AC77">
        <f t="shared" si="3"/>
        <v>11.461725265116714</v>
      </c>
      <c r="AD77">
        <f t="shared" si="4"/>
        <v>1274.6990025736977</v>
      </c>
      <c r="AE77">
        <f>'IDT-1'!C77</f>
        <v>0</v>
      </c>
      <c r="AF77" s="25"/>
      <c r="AG77">
        <f t="shared" si="5"/>
        <v>1274.6990025736977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-39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7.8822471910112357</v>
      </c>
      <c r="F78">
        <f>GT_Spot!Q78</f>
        <v>0</v>
      </c>
      <c r="G78">
        <f>PPCL_NG!Q78</f>
        <v>23.998367457996057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711.75259691139786</v>
      </c>
      <c r="P78" s="37">
        <v>66.737454614797855</v>
      </c>
      <c r="Q78" s="37">
        <v>21.557525252525249</v>
      </c>
      <c r="R78" s="39">
        <v>0</v>
      </c>
      <c r="S78" s="39">
        <v>0</v>
      </c>
      <c r="T78" s="38">
        <f>SUMPRODUCT(LTA!J78:AN78,LTA!J$101:AN$101,LTA!J$104:AN$104)</f>
        <v>85.72</v>
      </c>
      <c r="U78" s="38">
        <f>SUMPRODUCT(LTA!J78:AN78,LTA!J$102:AN$102,LTA!J$104:AN$104)</f>
        <v>133.26999999999998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218.43</v>
      </c>
      <c r="AB78" s="76">
        <f>-STOA!O78</f>
        <v>0</v>
      </c>
      <c r="AC78">
        <f t="shared" si="3"/>
        <v>11.239846778804763</v>
      </c>
      <c r="AD78">
        <f t="shared" si="4"/>
        <v>1298.7185544898043</v>
      </c>
      <c r="AE78">
        <f>'IDT-1'!C78</f>
        <v>-30</v>
      </c>
      <c r="AF78" s="25"/>
      <c r="AG78">
        <f t="shared" si="5"/>
        <v>1268.7185544898043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-14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8.1220803488009974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47.997798468100719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708.3069151728663</v>
      </c>
      <c r="P79" s="37">
        <v>43.4563352727886</v>
      </c>
      <c r="Q79" s="37">
        <v>11.59</v>
      </c>
      <c r="R79" s="39">
        <v>0</v>
      </c>
      <c r="S79" s="39">
        <v>0</v>
      </c>
      <c r="T79" s="38">
        <f>SUMPRODUCT(LTA!J79:AN79,LTA!J$101:AN$101,LTA!J$104:AN$104)</f>
        <v>86.77</v>
      </c>
      <c r="U79" s="38">
        <f>SUMPRODUCT(LTA!J79:AN79,LTA!J$102:AN$102,LTA!J$104:AN$104)</f>
        <v>132.27000000000001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-30</v>
      </c>
      <c r="AA79" s="76">
        <f>STOA!I79</f>
        <v>218.43</v>
      </c>
      <c r="AB79" s="76">
        <f>-STOA!O79</f>
        <v>0</v>
      </c>
      <c r="AC79">
        <f t="shared" si="3"/>
        <v>11.067417597552147</v>
      </c>
      <c r="AD79">
        <f t="shared" si="4"/>
        <v>1246.2281616650046</v>
      </c>
      <c r="AE79">
        <f>'IDT-1'!C79</f>
        <v>0</v>
      </c>
      <c r="AF79" s="25"/>
      <c r="AG79">
        <f t="shared" si="5"/>
        <v>1246.2281616650046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8.1220803488009974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47.997798468100719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707.0456519845568</v>
      </c>
      <c r="P80" s="37">
        <v>43.4563352727886</v>
      </c>
      <c r="Q80" s="37">
        <v>11.59</v>
      </c>
      <c r="R80" s="39">
        <v>0</v>
      </c>
      <c r="S80" s="39">
        <v>0</v>
      </c>
      <c r="T80" s="38">
        <f>SUMPRODUCT(LTA!J80:AN80,LTA!J$101:AN$101,LTA!J$104:AN$104)</f>
        <v>83.99</v>
      </c>
      <c r="U80" s="38">
        <f>SUMPRODUCT(LTA!J80:AN80,LTA!J$102:AN$102,LTA!J$104:AN$104)</f>
        <v>131.44999999999999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-25</v>
      </c>
      <c r="AA80" s="76">
        <f>STOA!I80</f>
        <v>218.43</v>
      </c>
      <c r="AB80" s="76">
        <f>-STOA!O80</f>
        <v>0</v>
      </c>
      <c r="AC80">
        <f t="shared" si="3"/>
        <v>10.984227198145902</v>
      </c>
      <c r="AD80">
        <f t="shared" si="4"/>
        <v>1246.4500888761013</v>
      </c>
      <c r="AE80">
        <f>'IDT-1'!C80</f>
        <v>0</v>
      </c>
      <c r="AF80" s="25"/>
      <c r="AG80">
        <f t="shared" si="5"/>
        <v>1246.4500888761013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8.1220803488009974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711.81227422788777</v>
      </c>
      <c r="P81" s="37">
        <v>68.487387871853528</v>
      </c>
      <c r="Q81" s="37">
        <v>11.59</v>
      </c>
      <c r="R81" s="39">
        <v>0</v>
      </c>
      <c r="S81" s="39">
        <v>0</v>
      </c>
      <c r="T81" s="38">
        <f>SUMPRODUCT(LTA!J81:AN81,LTA!J$101:AN$101,LTA!J$104:AN$104)</f>
        <v>83.34</v>
      </c>
      <c r="U81" s="38">
        <f>SUMPRODUCT(LTA!J81:AN81,LTA!J$102:AN$102,LTA!J$104:AN$104)</f>
        <v>133.94999999999999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-30</v>
      </c>
      <c r="AA81" s="76">
        <f>STOA!I81</f>
        <v>218.43</v>
      </c>
      <c r="AB81" s="76">
        <f>-STOA!O81</f>
        <v>0</v>
      </c>
      <c r="AC81">
        <f t="shared" si="3"/>
        <v>11.292441948314428</v>
      </c>
      <c r="AD81">
        <f t="shared" si="4"/>
        <v>1272.7917505002279</v>
      </c>
      <c r="AE81">
        <f>'IDT-1'!C81</f>
        <v>0</v>
      </c>
      <c r="AF81" s="25"/>
      <c r="AG81">
        <f t="shared" si="5"/>
        <v>1272.7917505002279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8.1183932346723058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708.40059681471325</v>
      </c>
      <c r="P82" s="37">
        <v>68.487387871853528</v>
      </c>
      <c r="Q82" s="37">
        <v>11.59</v>
      </c>
      <c r="R82" s="39">
        <v>0</v>
      </c>
      <c r="S82" s="39">
        <v>0</v>
      </c>
      <c r="T82" s="38">
        <f>SUMPRODUCT(LTA!J82:AN82,LTA!J$101:AN$101,LTA!J$104:AN$104)</f>
        <v>82</v>
      </c>
      <c r="U82" s="38">
        <f>SUMPRODUCT(LTA!J82:AN82,LTA!J$102:AN$102,LTA!J$104:AN$104)</f>
        <v>133.61000000000001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-5</v>
      </c>
      <c r="AA82" s="76">
        <f>STOA!I82</f>
        <v>218.43</v>
      </c>
      <c r="AB82" s="76">
        <f>-STOA!O82</f>
        <v>0</v>
      </c>
      <c r="AC82">
        <f t="shared" si="3"/>
        <v>11.037861943162854</v>
      </c>
      <c r="AD82">
        <f t="shared" si="4"/>
        <v>1292.9509659780765</v>
      </c>
      <c r="AE82">
        <f>'IDT-1'!C82</f>
        <v>-31</v>
      </c>
      <c r="AF82" s="25"/>
      <c r="AG82">
        <f t="shared" si="5"/>
        <v>1261.9509659780765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8.1183932346723058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47.997798468100719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710.00645644212045</v>
      </c>
      <c r="P83" s="37">
        <v>68.487387871853528</v>
      </c>
      <c r="Q83" s="37">
        <v>11.59</v>
      </c>
      <c r="R83" s="39">
        <v>0</v>
      </c>
      <c r="S83" s="39">
        <v>0</v>
      </c>
      <c r="T83" s="38">
        <f>SUMPRODUCT(LTA!J83:AN83,LTA!J$101:AN$101,LTA!J$104:AN$104)</f>
        <v>81.33</v>
      </c>
      <c r="U83" s="38">
        <f>SUMPRODUCT(LTA!J83:AN83,LTA!J$102:AN$102,LTA!J$104:AN$104)</f>
        <v>133.26999999999998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218.43</v>
      </c>
      <c r="AB83" s="76">
        <f>-STOA!O83</f>
        <v>0</v>
      </c>
      <c r="AC83">
        <f t="shared" si="3"/>
        <v>11.000492882540676</v>
      </c>
      <c r="AD83">
        <f t="shared" si="4"/>
        <v>1298.5819931342066</v>
      </c>
      <c r="AE83">
        <f>'IDT-1'!C83</f>
        <v>-44</v>
      </c>
      <c r="AF83" s="25"/>
      <c r="AG83">
        <f t="shared" si="5"/>
        <v>1254.5819931342066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8.1183932346723058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47.997798468100719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710.01153644212047</v>
      </c>
      <c r="P84" s="37">
        <v>68.487387871853528</v>
      </c>
      <c r="Q84" s="37">
        <v>11.59</v>
      </c>
      <c r="R84" s="39">
        <v>0</v>
      </c>
      <c r="S84" s="39">
        <v>0</v>
      </c>
      <c r="T84" s="38">
        <f>SUMPRODUCT(LTA!J84:AN84,LTA!J$101:AN$101,LTA!J$104:AN$104)</f>
        <v>77.67</v>
      </c>
      <c r="U84" s="38">
        <f>SUMPRODUCT(LTA!J84:AN84,LTA!J$102:AN$102,LTA!J$104:AN$104)</f>
        <v>132.61000000000001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218.43</v>
      </c>
      <c r="AB84" s="76">
        <f>-STOA!O84</f>
        <v>0</v>
      </c>
      <c r="AC84">
        <f t="shared" si="3"/>
        <v>10.964247554540675</v>
      </c>
      <c r="AD84">
        <f t="shared" si="4"/>
        <v>1294.3033184622066</v>
      </c>
      <c r="AE84">
        <f>'IDT-1'!C84</f>
        <v>-54</v>
      </c>
      <c r="AF84" s="25"/>
      <c r="AG84">
        <f t="shared" si="5"/>
        <v>1240.3033184622066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8.1183932346723058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47.997798468100719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719.73429820477929</v>
      </c>
      <c r="P85" s="37">
        <v>68.487387871853528</v>
      </c>
      <c r="Q85" s="37">
        <v>22.13</v>
      </c>
      <c r="R85" s="39">
        <v>0</v>
      </c>
      <c r="S85" s="39">
        <v>0</v>
      </c>
      <c r="T85" s="38">
        <f>SUMPRODUCT(LTA!J85:AN85,LTA!J$101:AN$101,LTA!J$104:AN$104)</f>
        <v>75.33</v>
      </c>
      <c r="U85" s="38">
        <f>SUMPRODUCT(LTA!J85:AN85,LTA!J$102:AN$102,LTA!J$104:AN$104)</f>
        <v>131.94999999999999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218.43</v>
      </c>
      <c r="AB85" s="76">
        <f>-STOA!O85</f>
        <v>0</v>
      </c>
      <c r="AC85">
        <f t="shared" si="3"/>
        <v>11.27154275334701</v>
      </c>
      <c r="AD85">
        <f t="shared" si="4"/>
        <v>1330.578785026059</v>
      </c>
      <c r="AE85">
        <f>'IDT-1'!C85</f>
        <v>-55</v>
      </c>
      <c r="AF85" s="25"/>
      <c r="AG85">
        <f t="shared" si="5"/>
        <v>1275.578785026059</v>
      </c>
      <c r="AI85" s="35">
        <f>PXIL!I85</f>
        <v>0</v>
      </c>
      <c r="AJ85" s="35">
        <f>PXIL!O85</f>
        <v>0</v>
      </c>
      <c r="AK85" s="35">
        <f>RTM_IEX!I85</f>
        <v>19.32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8.1183932346723058</v>
      </c>
      <c r="F86">
        <f>GT_Spot!Q86</f>
        <v>0</v>
      </c>
      <c r="G86">
        <f>PPCL_NG!Q86</f>
        <v>24.17</v>
      </c>
      <c r="H86">
        <f>PPCL_Spot!Q86</f>
        <v>0</v>
      </c>
      <c r="I86">
        <f>Bawana_NG!Q86</f>
        <v>47.997798468100719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715.50745614010884</v>
      </c>
      <c r="P86" s="37">
        <v>68.487387871853528</v>
      </c>
      <c r="Q86" s="37">
        <v>22.13</v>
      </c>
      <c r="R86" s="39">
        <v>0</v>
      </c>
      <c r="S86" s="39">
        <v>0</v>
      </c>
      <c r="T86" s="38">
        <f>SUMPRODUCT(LTA!J86:AN86,LTA!J$101:AN$101,LTA!J$104:AN$104)</f>
        <v>75</v>
      </c>
      <c r="U86" s="38">
        <f>SUMPRODUCT(LTA!J86:AN86,LTA!J$102:AN$102,LTA!J$104:AN$104)</f>
        <v>131.44999999999999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218.43</v>
      </c>
      <c r="AB86" s="76">
        <f>-STOA!O86</f>
        <v>0</v>
      </c>
      <c r="AC86">
        <f t="shared" si="3"/>
        <v>11.269553280003777</v>
      </c>
      <c r="AD86">
        <f t="shared" si="4"/>
        <v>1330.3439324347319</v>
      </c>
      <c r="AE86">
        <f>'IDT-1'!C86</f>
        <v>-55</v>
      </c>
      <c r="AF86" s="25"/>
      <c r="AG86">
        <f t="shared" si="5"/>
        <v>1275.3439324347319</v>
      </c>
      <c r="AI86" s="35">
        <f>PXIL!I86</f>
        <v>0</v>
      </c>
      <c r="AJ86" s="35">
        <f>PXIL!O86</f>
        <v>0</v>
      </c>
      <c r="AK86" s="35">
        <f>RTM_IEX!I86</f>
        <v>24.14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8.1183932346723058</v>
      </c>
      <c r="F87">
        <f>GT_Spot!Q87</f>
        <v>0</v>
      </c>
      <c r="G87">
        <f>PPCL_NG!Q87</f>
        <v>24.17</v>
      </c>
      <c r="H87">
        <f>PPCL_Spot!Q87</f>
        <v>0</v>
      </c>
      <c r="I87">
        <f>Bawana_NG!Q87</f>
        <v>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713.50708251615072</v>
      </c>
      <c r="P87" s="37">
        <v>68.487387871853528</v>
      </c>
      <c r="Q87" s="37">
        <v>22.13</v>
      </c>
      <c r="R87" s="39">
        <v>0</v>
      </c>
      <c r="S87" s="39">
        <v>0</v>
      </c>
      <c r="T87" s="38">
        <f>SUMPRODUCT(LTA!J87:AN87,LTA!J$101:AN$101,LTA!J$104:AN$104)</f>
        <v>76</v>
      </c>
      <c r="U87" s="38">
        <f>SUMPRODUCT(LTA!J87:AN87,LTA!J$102:AN$102,LTA!J$104:AN$104)</f>
        <v>130.61000000000001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11.051336634430484</v>
      </c>
      <c r="AD87">
        <f t="shared" si="4"/>
        <v>1304.5839769882461</v>
      </c>
      <c r="AE87">
        <f>'IDT-1'!C87</f>
        <v>-50</v>
      </c>
      <c r="AF87" s="25"/>
      <c r="AG87">
        <f t="shared" si="5"/>
        <v>1254.5839769882461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8.1183932346723058</v>
      </c>
      <c r="F88">
        <f>GT_Spot!Q88</f>
        <v>0</v>
      </c>
      <c r="G88">
        <f>PPCL_NG!Q88</f>
        <v>24.17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713.52994251615064</v>
      </c>
      <c r="P88" s="37">
        <v>68.487387871853528</v>
      </c>
      <c r="Q88" s="37">
        <v>22.13</v>
      </c>
      <c r="R88" s="39">
        <v>0</v>
      </c>
      <c r="S88" s="39">
        <v>0</v>
      </c>
      <c r="T88" s="38">
        <f>SUMPRODUCT(LTA!J88:AN88,LTA!J$101:AN$101,LTA!J$104:AN$104)</f>
        <v>74</v>
      </c>
      <c r="U88" s="38">
        <f>SUMPRODUCT(LTA!J88:AN88,LTA!J$102:AN$102,LTA!J$104:AN$104)</f>
        <v>129.77000000000001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11.027672658430482</v>
      </c>
      <c r="AD88">
        <f t="shared" si="4"/>
        <v>1301.7905009642461</v>
      </c>
      <c r="AE88">
        <f>'IDT-1'!C88</f>
        <v>-40</v>
      </c>
      <c r="AF88" s="25"/>
      <c r="AG88">
        <f t="shared" si="5"/>
        <v>1261.7905009642461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8.1183932346723058</v>
      </c>
      <c r="F89">
        <f>GT_Spot!Q89</f>
        <v>0</v>
      </c>
      <c r="G89">
        <f>PPCL_NG!Q89</f>
        <v>24.17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711.27053164769279</v>
      </c>
      <c r="P89" s="37">
        <v>68.487387871853528</v>
      </c>
      <c r="Q89" s="37">
        <v>22.13</v>
      </c>
      <c r="R89" s="39">
        <v>0</v>
      </c>
      <c r="S89" s="39">
        <v>0</v>
      </c>
      <c r="T89" s="38">
        <f>SUMPRODUCT(LTA!J89:AN89,LTA!J$101:AN$101,LTA!J$104:AN$104)</f>
        <v>73.67</v>
      </c>
      <c r="U89" s="38">
        <f>SUMPRODUCT(LTA!J89:AN89,LTA!J$102:AN$102,LTA!J$104:AN$104)</f>
        <v>128.94999999999999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10.999033607135436</v>
      </c>
      <c r="AD89">
        <f t="shared" si="4"/>
        <v>1298.4097291470832</v>
      </c>
      <c r="AE89">
        <f>'IDT-1'!C89</f>
        <v>-25</v>
      </c>
      <c r="AF89" s="25"/>
      <c r="AG89">
        <f t="shared" si="5"/>
        <v>1273.4097291470832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8.1183932346723058</v>
      </c>
      <c r="F90">
        <f>GT_Spot!Q90</f>
        <v>0</v>
      </c>
      <c r="G90">
        <f>PPCL_NG!Q90</f>
        <v>24.17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716.86840855464106</v>
      </c>
      <c r="P90" s="37">
        <v>68.487387871853528</v>
      </c>
      <c r="Q90" s="37">
        <v>22.13</v>
      </c>
      <c r="R90" s="39">
        <v>0</v>
      </c>
      <c r="S90" s="39">
        <v>0</v>
      </c>
      <c r="T90" s="38">
        <f>SUMPRODUCT(LTA!J90:AN90,LTA!J$101:AN$101,LTA!J$104:AN$104)</f>
        <v>72.67</v>
      </c>
      <c r="U90" s="38">
        <f>SUMPRODUCT(LTA!J90:AN90,LTA!J$102:AN$102,LTA!J$104:AN$104)</f>
        <v>129.77000000000001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11.044543773153803</v>
      </c>
      <c r="AD90">
        <f t="shared" si="4"/>
        <v>1303.7820958880134</v>
      </c>
      <c r="AE90">
        <f>'IDT-1'!C90</f>
        <v>-20</v>
      </c>
      <c r="AF90" s="25"/>
      <c r="AG90">
        <f t="shared" si="5"/>
        <v>1283.7820958880134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8.1183932346723058</v>
      </c>
      <c r="F91">
        <f>GT_Spot!Q91</f>
        <v>0</v>
      </c>
      <c r="G91">
        <f>PPCL_NG!Q91</f>
        <v>24.17</v>
      </c>
      <c r="H91">
        <f>PPCL_Spot!Q91</f>
        <v>0</v>
      </c>
      <c r="I91">
        <f>Bawana_NG!Q91</f>
        <v>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716.90650855464105</v>
      </c>
      <c r="P91" s="37">
        <v>68.487387871853528</v>
      </c>
      <c r="Q91" s="37">
        <v>22.13</v>
      </c>
      <c r="R91" s="39">
        <v>0</v>
      </c>
      <c r="S91" s="39">
        <v>0</v>
      </c>
      <c r="T91" s="38">
        <f>SUMPRODUCT(LTA!J91:AN91,LTA!J$101:AN$101,LTA!J$104:AN$104)</f>
        <v>68.53</v>
      </c>
      <c r="U91" s="38">
        <f>SUMPRODUCT(LTA!J91:AN91,LTA!J$102:AN$102,LTA!J$104:AN$104)</f>
        <v>128.11000000000001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11.269899813153801</v>
      </c>
      <c r="AD91">
        <f t="shared" si="4"/>
        <v>1330.3848398480129</v>
      </c>
      <c r="AE91">
        <f>'IDT-1'!C91</f>
        <v>-45</v>
      </c>
      <c r="AF91" s="25"/>
      <c r="AG91">
        <f t="shared" si="5"/>
        <v>1285.3848398480129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8.1183932346723058</v>
      </c>
      <c r="F92">
        <f>GT_Spot!Q92</f>
        <v>0</v>
      </c>
      <c r="G92">
        <f>PPCL_NG!Q92</f>
        <v>24.17</v>
      </c>
      <c r="H92">
        <f>PPCL_Spot!Q92</f>
        <v>0</v>
      </c>
      <c r="I92">
        <f>Bawana_NG!Q92</f>
        <v>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716.93444855464111</v>
      </c>
      <c r="P92" s="37">
        <v>68.487387871853528</v>
      </c>
      <c r="Q92" s="37">
        <v>22.13</v>
      </c>
      <c r="R92" s="39">
        <v>0</v>
      </c>
      <c r="S92" s="39">
        <v>0</v>
      </c>
      <c r="T92" s="38">
        <f>SUMPRODUCT(LTA!J92:AN92,LTA!J$101:AN$101,LTA!J$104:AN$104)</f>
        <v>67.12</v>
      </c>
      <c r="U92" s="38">
        <f>SUMPRODUCT(LTA!J92:AN92,LTA!J$102:AN$102,LTA!J$104:AN$104)</f>
        <v>127.95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11.256946509153803</v>
      </c>
      <c r="AD92">
        <f t="shared" si="4"/>
        <v>1328.8557331520133</v>
      </c>
      <c r="AE92">
        <f>'IDT-1'!C92</f>
        <v>-35</v>
      </c>
      <c r="AF92" s="25"/>
      <c r="AG92">
        <f t="shared" si="5"/>
        <v>1293.8557331520133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8.1183932346723058</v>
      </c>
      <c r="F93">
        <f>GT_Spot!Q93</f>
        <v>0</v>
      </c>
      <c r="G93">
        <f>PPCL_NG!Q93</f>
        <v>24.17</v>
      </c>
      <c r="H93">
        <f>PPCL_Spot!Q93</f>
        <v>0</v>
      </c>
      <c r="I93">
        <f>Bawana_NG!Q93</f>
        <v>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714.0447426712592</v>
      </c>
      <c r="P93" s="37">
        <v>68.487387871853528</v>
      </c>
      <c r="Q93" s="37">
        <v>22.13</v>
      </c>
      <c r="R93" s="39">
        <v>0</v>
      </c>
      <c r="S93" s="39">
        <v>0</v>
      </c>
      <c r="T93" s="38">
        <f>SUMPRODUCT(LTA!J93:AN93,LTA!J$101:AN$101,LTA!J$104:AN$104)</f>
        <v>65.599999999999994</v>
      </c>
      <c r="U93" s="38">
        <f>SUMPRODUCT(LTA!J93:AN93,LTA!J$102:AN$102,LTA!J$104:AN$104)</f>
        <v>127.77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11.421168979733396</v>
      </c>
      <c r="AD93">
        <f t="shared" si="4"/>
        <v>1348.2418047980518</v>
      </c>
      <c r="AE93">
        <f>'IDT-1'!C93</f>
        <v>-50</v>
      </c>
      <c r="AF93" s="25"/>
      <c r="AG93">
        <f t="shared" si="5"/>
        <v>1298.2418047980518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8.1183932346723058</v>
      </c>
      <c r="F94">
        <f>GT_Spot!Q94</f>
        <v>0</v>
      </c>
      <c r="G94">
        <f>PPCL_NG!Q94</f>
        <v>24.17</v>
      </c>
      <c r="H94">
        <f>PPCL_Spot!Q94</f>
        <v>0</v>
      </c>
      <c r="I94">
        <f>Bawana_NG!Q94</f>
        <v>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708.24510576431089</v>
      </c>
      <c r="P94" s="37">
        <v>68.487387871853528</v>
      </c>
      <c r="Q94" s="37">
        <v>22.13</v>
      </c>
      <c r="R94" s="39">
        <v>0</v>
      </c>
      <c r="S94" s="39">
        <v>0</v>
      </c>
      <c r="T94" s="38">
        <f>SUMPRODUCT(LTA!J94:AN94,LTA!J$101:AN$101,LTA!J$104:AN$104)</f>
        <v>64.08</v>
      </c>
      <c r="U94" s="38">
        <f>SUMPRODUCT(LTA!J94:AN94,LTA!J$102:AN$102,LTA!J$104:AN$104)</f>
        <v>127.61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11.358340029715027</v>
      </c>
      <c r="AD94">
        <f t="shared" si="4"/>
        <v>1340.8249968411217</v>
      </c>
      <c r="AE94">
        <f>'IDT-1'!C94</f>
        <v>-40</v>
      </c>
      <c r="AF94" s="25"/>
      <c r="AG94">
        <f t="shared" si="5"/>
        <v>1300.8249968411217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8.1183932346723058</v>
      </c>
      <c r="F95">
        <f>GT_Spot!Q95</f>
        <v>0</v>
      </c>
      <c r="G95">
        <f>PPCL_NG!Q95</f>
        <v>24.17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743.8253810169349</v>
      </c>
      <c r="P95" s="37">
        <v>68.487387871853528</v>
      </c>
      <c r="Q95" s="37">
        <v>22.13</v>
      </c>
      <c r="R95" s="39">
        <v>0</v>
      </c>
      <c r="S95" s="39">
        <v>0</v>
      </c>
      <c r="T95" s="38">
        <f>SUMPRODUCT(LTA!J95:AN95,LTA!J$101:AN$101,LTA!J$104:AN$104)</f>
        <v>55</v>
      </c>
      <c r="U95" s="38">
        <f>SUMPRODUCT(LTA!J95:AN95,LTA!J$102:AN$102,LTA!J$104:AN$104)</f>
        <v>124.77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11.560679524500468</v>
      </c>
      <c r="AD95">
        <f t="shared" si="4"/>
        <v>1364.7106924398411</v>
      </c>
      <c r="AE95">
        <f>'IDT-1'!C95</f>
        <v>-40</v>
      </c>
      <c r="AF95" s="25"/>
      <c r="AG95">
        <f t="shared" si="5"/>
        <v>1324.7106924398411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8.1183932346723058</v>
      </c>
      <c r="F96">
        <f>GT_Spot!Q96</f>
        <v>0</v>
      </c>
      <c r="G96">
        <f>PPCL_NG!Q96</f>
        <v>24.17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746.99889413541712</v>
      </c>
      <c r="P96" s="37">
        <v>68.487387871853528</v>
      </c>
      <c r="Q96" s="37">
        <v>22.13</v>
      </c>
      <c r="R96" s="39">
        <v>0</v>
      </c>
      <c r="S96" s="39">
        <v>0</v>
      </c>
      <c r="T96" s="38">
        <f>SUMPRODUCT(LTA!J96:AN96,LTA!J$101:AN$101,LTA!J$104:AN$104)</f>
        <v>56</v>
      </c>
      <c r="U96" s="38">
        <f>SUMPRODUCT(LTA!J96:AN96,LTA!J$102:AN$102,LTA!J$104:AN$104)</f>
        <v>125.27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11.599937034695721</v>
      </c>
      <c r="AD96">
        <f t="shared" si="4"/>
        <v>1369.3449480481281</v>
      </c>
      <c r="AE96">
        <f>'IDT-1'!C96</f>
        <v>-45</v>
      </c>
      <c r="AF96" s="25"/>
      <c r="AG96">
        <f t="shared" si="5"/>
        <v>1324.3449480481281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8.1183932346723058</v>
      </c>
      <c r="F97">
        <f>GT_Spot!Q97</f>
        <v>0</v>
      </c>
      <c r="G97">
        <f>PPCL_NG!Q97</f>
        <v>24.17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747.59821585863631</v>
      </c>
      <c r="P97" s="37">
        <v>68.487387871853528</v>
      </c>
      <c r="Q97" s="37">
        <v>22.13</v>
      </c>
      <c r="R97" s="39">
        <v>0</v>
      </c>
      <c r="S97" s="39">
        <v>0</v>
      </c>
      <c r="T97" s="38">
        <f>SUMPRODUCT(LTA!J97:AN97,LTA!J$101:AN$101,LTA!J$104:AN$104)</f>
        <v>56.67</v>
      </c>
      <c r="U97" s="38">
        <f>SUMPRODUCT(LTA!J97:AN97,LTA!J$102:AN$102,LTA!J$104:AN$104)</f>
        <v>125.61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11.613455337170757</v>
      </c>
      <c r="AD97">
        <f t="shared" si="4"/>
        <v>1370.9407514688719</v>
      </c>
      <c r="AE97">
        <f>'IDT-1'!C97</f>
        <v>-60</v>
      </c>
      <c r="AF97" s="25"/>
      <c r="AG97">
        <f t="shared" si="5"/>
        <v>1310.9407514688719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8.1183932346723058</v>
      </c>
      <c r="F98">
        <f>GT_Spot!Q98</f>
        <v>0</v>
      </c>
      <c r="G98">
        <f>PPCL_NG!Q98</f>
        <v>24.17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749.08821602847718</v>
      </c>
      <c r="P98" s="37">
        <v>68.487387871853528</v>
      </c>
      <c r="Q98" s="37">
        <v>22.13</v>
      </c>
      <c r="R98" s="39">
        <v>0</v>
      </c>
      <c r="S98" s="39">
        <v>0</v>
      </c>
      <c r="T98" s="38">
        <f>SUMPRODUCT(LTA!J98:AN98,LTA!J$101:AN$101,LTA!J$104:AN$104)</f>
        <v>57.33</v>
      </c>
      <c r="U98" s="38">
        <f>SUMPRODUCT(LTA!J98:AN98,LTA!J$102:AN$102,LTA!J$104:AN$104)</f>
        <v>125.95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11.634371338597424</v>
      </c>
      <c r="AD98">
        <f t="shared" si="4"/>
        <v>1373.4098356372863</v>
      </c>
      <c r="AE98">
        <f>'IDT-1'!C98</f>
        <v>-75</v>
      </c>
      <c r="AF98" s="25"/>
      <c r="AG98">
        <f t="shared" si="5"/>
        <v>1298.4098356372863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0.13694710000000015</v>
      </c>
      <c r="E99">
        <f t="shared" si="6"/>
        <v>0.19343144619915303</v>
      </c>
      <c r="F99">
        <f t="shared" si="6"/>
        <v>0</v>
      </c>
      <c r="G99">
        <f t="shared" si="6"/>
        <v>0.58604463770188775</v>
      </c>
      <c r="H99">
        <f t="shared" si="6"/>
        <v>0</v>
      </c>
      <c r="I99">
        <f t="shared" si="6"/>
        <v>1.1490251143726642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16.380943228799161</v>
      </c>
      <c r="P99" s="37">
        <f t="shared" si="6"/>
        <v>1.063978064547872</v>
      </c>
      <c r="Q99" s="37">
        <f t="shared" si="6"/>
        <v>0.36518376262626295</v>
      </c>
      <c r="R99" s="39">
        <f t="shared" si="6"/>
        <v>0.29201567782656396</v>
      </c>
      <c r="S99" s="39">
        <f t="shared" si="6"/>
        <v>0</v>
      </c>
      <c r="T99" s="38">
        <f t="shared" si="6"/>
        <v>3.1621425000000016</v>
      </c>
      <c r="U99" s="38">
        <f t="shared" si="6"/>
        <v>2.3101800000000008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-0.99150000000000005</v>
      </c>
      <c r="AA99" s="76">
        <f t="shared" si="6"/>
        <v>5.3991300000000058</v>
      </c>
      <c r="AB99" s="76">
        <f t="shared" si="6"/>
        <v>-0.50264750000000002</v>
      </c>
      <c r="AC99">
        <f t="shared" si="6"/>
        <v>0.2812485881211324</v>
      </c>
      <c r="AD99">
        <f t="shared" si="6"/>
        <v>28.447382943952427</v>
      </c>
      <c r="AE99">
        <f t="shared" si="6"/>
        <v>-0.34981049999999997</v>
      </c>
      <c r="AG99">
        <f t="shared" si="6"/>
        <v>28.097572443952426</v>
      </c>
      <c r="AI99">
        <f t="shared" si="6"/>
        <v>0</v>
      </c>
      <c r="AJ99">
        <f t="shared" si="6"/>
        <v>0</v>
      </c>
      <c r="AK99">
        <f t="shared" si="6"/>
        <v>5.6257499999999995E-2</v>
      </c>
      <c r="AL99">
        <f t="shared" si="6"/>
        <v>-0.87250000000000005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5.4161999999999999</v>
      </c>
      <c r="E3">
        <f>GT_NG!T3</f>
        <v>10.147991543340382</v>
      </c>
      <c r="F3">
        <f>GT_Spot!T3</f>
        <v>0</v>
      </c>
      <c r="G3">
        <f>PPCL_NG!T3</f>
        <v>29.771933242418335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693.16267376306791</v>
      </c>
      <c r="P3" s="37">
        <v>75.277128909229589</v>
      </c>
      <c r="Q3" s="37">
        <v>26.72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394.71000000000004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97.54</v>
      </c>
      <c r="Z3" s="35">
        <f>IEX!P3</f>
        <v>0</v>
      </c>
      <c r="AA3" s="76">
        <f>STOA!J3</f>
        <v>497.88</v>
      </c>
      <c r="AB3" s="76">
        <f>-STOA!P3</f>
        <v>0</v>
      </c>
      <c r="AC3">
        <f>SUMIF(B3:AB3,"&gt;0")*$AC$2-SUMIF(B3:AB3,"&lt;0")*($AC$2/(1-$AC$2))+SUMIF(AI3:AR3,"&gt;0")*$AC$2-SUMIF(AI3:AR3,"&lt;0")*($AC$2/(1-$AC$2))</f>
        <v>18.132266376367721</v>
      </c>
      <c r="AD3">
        <f>SUM(B3:AB3,AI3:AV3)-AC3</f>
        <v>1598.1836610816886</v>
      </c>
      <c r="AE3">
        <f>'IDT-1'!F3</f>
        <v>29.748999999999999</v>
      </c>
      <c r="AF3" s="25"/>
      <c r="AG3">
        <f>SUM(AD3:AF3)</f>
        <v>1627.9326610816886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-270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4.5135000000000005</v>
      </c>
      <c r="E4">
        <f>GT_NG!T4</f>
        <v>10.147991543340382</v>
      </c>
      <c r="F4">
        <f>GT_Spot!T4</f>
        <v>0</v>
      </c>
      <c r="G4">
        <f>PPCL_NG!T4</f>
        <v>29.96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693.12205238234685</v>
      </c>
      <c r="P4" s="37">
        <v>75.277128909229589</v>
      </c>
      <c r="Q4" s="37">
        <v>26.72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366.68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61.8</v>
      </c>
      <c r="Z4" s="35">
        <f>IEX!P4</f>
        <v>0</v>
      </c>
      <c r="AA4" s="76">
        <f>STOA!J4</f>
        <v>497.88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17.293763717162228</v>
      </c>
      <c r="AD4">
        <f t="shared" ref="AD4:AD67" si="1">SUM(B4:AB4,AI4:AV4)-AC4</f>
        <v>1569.4969091177545</v>
      </c>
      <c r="AE4">
        <f>'IDT-1'!F4</f>
        <v>38.902000000000001</v>
      </c>
      <c r="AF4" s="25"/>
      <c r="AG4">
        <f t="shared" ref="AG4:AG67" si="2">SUM(AD4:AF4)</f>
        <v>1608.3989091177546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-235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10.147991543340382</v>
      </c>
      <c r="F5">
        <f>GT_Spot!T5</f>
        <v>0</v>
      </c>
      <c r="G5">
        <f>PPCL_NG!T5</f>
        <v>29.96</v>
      </c>
      <c r="H5">
        <f>PPCL_Spot!T5</f>
        <v>0</v>
      </c>
      <c r="I5">
        <f>Bawana_NG!T5</f>
        <v>55.69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653.17936518854572</v>
      </c>
      <c r="P5" s="37">
        <v>75.277128909229589</v>
      </c>
      <c r="Q5" s="37">
        <v>26.72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366.35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41.53</v>
      </c>
      <c r="Z5" s="35">
        <f>IEX!P5</f>
        <v>0</v>
      </c>
      <c r="AA5" s="76">
        <f>STOA!J5</f>
        <v>497.88</v>
      </c>
      <c r="AB5" s="76">
        <f>-STOA!P5</f>
        <v>0</v>
      </c>
      <c r="AC5">
        <f t="shared" si="0"/>
        <v>16.481131944363181</v>
      </c>
      <c r="AD5">
        <f t="shared" si="1"/>
        <v>1543.8641536967523</v>
      </c>
      <c r="AE5">
        <f>'IDT-1'!F5</f>
        <v>43.478999999999999</v>
      </c>
      <c r="AF5" s="25"/>
      <c r="AG5">
        <f t="shared" si="2"/>
        <v>1587.3431536967523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10.147991543340382</v>
      </c>
      <c r="F6">
        <f>GT_Spot!T6</f>
        <v>0</v>
      </c>
      <c r="G6">
        <f>PPCL_NG!T6</f>
        <v>29.96</v>
      </c>
      <c r="H6">
        <f>PPCL_Spot!T6</f>
        <v>0</v>
      </c>
      <c r="I6">
        <f>Bawana_NG!T6</f>
        <v>55.69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655.74988022559512</v>
      </c>
      <c r="P6" s="37">
        <v>75.277128909229589</v>
      </c>
      <c r="Q6" s="37">
        <v>26.72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366.02000000000004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23.95</v>
      </c>
      <c r="Z6" s="35">
        <f>IEX!P6</f>
        <v>0</v>
      </c>
      <c r="AA6" s="76">
        <f>STOA!J6</f>
        <v>497.88</v>
      </c>
      <c r="AB6" s="76">
        <f>-STOA!P6</f>
        <v>0</v>
      </c>
      <c r="AC6">
        <f t="shared" si="0"/>
        <v>16.352280270674399</v>
      </c>
      <c r="AD6">
        <f t="shared" si="1"/>
        <v>1528.6535204074908</v>
      </c>
      <c r="AE6">
        <f>'IDT-1'!F6</f>
        <v>35.241999999999997</v>
      </c>
      <c r="AF6" s="25"/>
      <c r="AG6">
        <f t="shared" si="2"/>
        <v>1563.8955204074907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-200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10.147991543340382</v>
      </c>
      <c r="F7">
        <f>GT_Spot!T7</f>
        <v>0</v>
      </c>
      <c r="G7">
        <f>PPCL_NG!T7</f>
        <v>29.96</v>
      </c>
      <c r="H7">
        <f>PPCL_Spot!T7</f>
        <v>0</v>
      </c>
      <c r="I7">
        <f>Bawana_NG!T7</f>
        <v>55.69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545.22633175885846</v>
      </c>
      <c r="P7" s="37">
        <v>48.285894056627832</v>
      </c>
      <c r="Q7" s="37">
        <v>7.73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365.65000000000003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24.14</v>
      </c>
      <c r="Z7" s="35">
        <f>IEX!P7</f>
        <v>0</v>
      </c>
      <c r="AA7" s="76">
        <f>STOA!J7</f>
        <v>497.88</v>
      </c>
      <c r="AB7" s="76">
        <f>-STOA!P7</f>
        <v>0</v>
      </c>
      <c r="AC7">
        <f t="shared" si="0"/>
        <v>13.782396747508376</v>
      </c>
      <c r="AD7">
        <f t="shared" si="1"/>
        <v>1522.5386206113185</v>
      </c>
      <c r="AE7">
        <f>'IDT-1'!F7</f>
        <v>12.589</v>
      </c>
      <c r="AF7" s="25"/>
      <c r="AG7">
        <f t="shared" si="2"/>
        <v>1535.1276206113184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10.147991543340382</v>
      </c>
      <c r="F8">
        <f>GT_Spot!T8</f>
        <v>0</v>
      </c>
      <c r="G8">
        <f>PPCL_NG!T8</f>
        <v>29.58</v>
      </c>
      <c r="H8">
        <f>PPCL_Spot!T8</f>
        <v>0</v>
      </c>
      <c r="I8">
        <f>Bawana_NG!T8</f>
        <v>55.69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442.31579197957706</v>
      </c>
      <c r="P8" s="37">
        <v>48.282419564999508</v>
      </c>
      <c r="Q8" s="37">
        <v>7.7399999999999993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365.32000000000005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497.88</v>
      </c>
      <c r="AB8" s="76">
        <f>-STOA!P8</f>
        <v>0</v>
      </c>
      <c r="AC8">
        <f t="shared" si="0"/>
        <v>12.755458825938501</v>
      </c>
      <c r="AD8">
        <f t="shared" si="1"/>
        <v>1505.7515442619783</v>
      </c>
      <c r="AE8">
        <f>'IDT-1'!F8</f>
        <v>0</v>
      </c>
      <c r="AF8" s="25"/>
      <c r="AG8">
        <f t="shared" si="2"/>
        <v>1505.7515442619783</v>
      </c>
      <c r="AI8" s="35">
        <f>PXIL!J8</f>
        <v>0</v>
      </c>
      <c r="AJ8" s="35">
        <f>PXIL!P8</f>
        <v>0</v>
      </c>
      <c r="AK8" s="35">
        <f>RTM_IEX!J8</f>
        <v>57.94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10.147991543340382</v>
      </c>
      <c r="F9">
        <f>GT_Spot!T9</f>
        <v>0</v>
      </c>
      <c r="G9">
        <f>PPCL_NG!T9</f>
        <v>29.58</v>
      </c>
      <c r="H9">
        <f>PPCL_Spot!T9</f>
        <v>0</v>
      </c>
      <c r="I9">
        <f>Bawana_NG!T9</f>
        <v>55.69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438.66851382114368</v>
      </c>
      <c r="P9" s="37">
        <v>48.282419564999508</v>
      </c>
      <c r="Q9" s="37">
        <v>7.7399999999999993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365.48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497.88</v>
      </c>
      <c r="AB9" s="76">
        <f>-STOA!P9</f>
        <v>0</v>
      </c>
      <c r="AC9">
        <f t="shared" si="0"/>
        <v>12.604449689407661</v>
      </c>
      <c r="AD9">
        <f t="shared" si="1"/>
        <v>1487.925275240076</v>
      </c>
      <c r="AE9">
        <f>'IDT-1'!F9</f>
        <v>0</v>
      </c>
      <c r="AF9" s="25"/>
      <c r="AG9">
        <f t="shared" si="2"/>
        <v>1487.925275240076</v>
      </c>
      <c r="AI9" s="35">
        <f>PXIL!J9</f>
        <v>0</v>
      </c>
      <c r="AJ9" s="35">
        <f>PXIL!P9</f>
        <v>0</v>
      </c>
      <c r="AK9" s="35">
        <f>RTM_IEX!J9</f>
        <v>43.45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10.147991543340382</v>
      </c>
      <c r="F10">
        <f>GT_Spot!T10</f>
        <v>0</v>
      </c>
      <c r="G10">
        <f>PPCL_NG!T10</f>
        <v>29.58</v>
      </c>
      <c r="H10">
        <f>PPCL_Spot!T10</f>
        <v>0</v>
      </c>
      <c r="I10">
        <f>Bawana_NG!T10</f>
        <v>55.69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443.24894045157845</v>
      </c>
      <c r="P10" s="37">
        <v>19.311132086533387</v>
      </c>
      <c r="Q10" s="37">
        <v>7.7399999999999993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365.82000000000005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497.88</v>
      </c>
      <c r="AB10" s="76">
        <f>-STOA!P10</f>
        <v>0</v>
      </c>
      <c r="AC10">
        <f t="shared" si="0"/>
        <v>12.442994458284197</v>
      </c>
      <c r="AD10">
        <f t="shared" si="1"/>
        <v>1468.865869623168</v>
      </c>
      <c r="AE10">
        <f>'IDT-1'!F10</f>
        <v>0</v>
      </c>
      <c r="AF10" s="25"/>
      <c r="AG10">
        <f t="shared" si="2"/>
        <v>1468.865869623168</v>
      </c>
      <c r="AI10" s="35">
        <f>PXIL!J10</f>
        <v>0</v>
      </c>
      <c r="AJ10" s="35">
        <f>PXIL!P10</f>
        <v>0</v>
      </c>
      <c r="AK10" s="35">
        <f>RTM_IEX!J10</f>
        <v>48.28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10.147991543340382</v>
      </c>
      <c r="F11">
        <f>GT_Spot!T11</f>
        <v>0</v>
      </c>
      <c r="G11">
        <f>PPCL_NG!T11</f>
        <v>29.58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442.45291857462234</v>
      </c>
      <c r="P11" s="37">
        <v>19.311132086533387</v>
      </c>
      <c r="Q11" s="37">
        <v>7.7399999999999993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365.8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497.88</v>
      </c>
      <c r="AB11" s="76">
        <f>-STOA!P11</f>
        <v>0</v>
      </c>
      <c r="AC11">
        <f t="shared" si="0"/>
        <v>12.419485132855339</v>
      </c>
      <c r="AD11">
        <f t="shared" si="1"/>
        <v>1466.0906497308756</v>
      </c>
      <c r="AE11">
        <f>'IDT-1'!F11</f>
        <v>0</v>
      </c>
      <c r="AF11" s="25"/>
      <c r="AG11">
        <f t="shared" si="2"/>
        <v>1466.0906497308756</v>
      </c>
      <c r="AI11" s="35">
        <f>PXIL!J11</f>
        <v>0</v>
      </c>
      <c r="AJ11" s="35">
        <f>PXIL!P11</f>
        <v>0</v>
      </c>
      <c r="AK11" s="35">
        <f>RTM_IEX!J11</f>
        <v>43.46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10.147991543340382</v>
      </c>
      <c r="F12">
        <f>GT_Spot!T12</f>
        <v>0</v>
      </c>
      <c r="G12">
        <f>PPCL_NG!T12</f>
        <v>29.58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437.87249549287122</v>
      </c>
      <c r="P12" s="37">
        <v>19.311132086533387</v>
      </c>
      <c r="Q12" s="37">
        <v>7.7399999999999993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365.8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497.88</v>
      </c>
      <c r="AB12" s="76">
        <f>-STOA!P12</f>
        <v>0</v>
      </c>
      <c r="AC12">
        <f t="shared" si="0"/>
        <v>12.218721578968632</v>
      </c>
      <c r="AD12">
        <f t="shared" si="1"/>
        <v>1442.3909902030116</v>
      </c>
      <c r="AE12">
        <f>'IDT-1'!F12</f>
        <v>0</v>
      </c>
      <c r="AF12" s="25"/>
      <c r="AG12">
        <f t="shared" si="2"/>
        <v>1442.3909902030116</v>
      </c>
      <c r="AI12" s="35">
        <f>PXIL!J12</f>
        <v>0</v>
      </c>
      <c r="AJ12" s="35">
        <f>PXIL!P12</f>
        <v>0</v>
      </c>
      <c r="AK12" s="35">
        <f>RTM_IEX!J12</f>
        <v>24.14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10.147991543340382</v>
      </c>
      <c r="F13">
        <f>GT_Spot!T13</f>
        <v>0</v>
      </c>
      <c r="G13">
        <f>PPCL_NG!T13</f>
        <v>29.58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433.03026944187189</v>
      </c>
      <c r="P13" s="37">
        <v>19.311132086533387</v>
      </c>
      <c r="Q13" s="37">
        <v>7.7399999999999993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365.97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497.88</v>
      </c>
      <c r="AB13" s="76">
        <f>-STOA!P13</f>
        <v>0</v>
      </c>
      <c r="AC13">
        <f t="shared" si="0"/>
        <v>12.220046880140234</v>
      </c>
      <c r="AD13">
        <f t="shared" si="1"/>
        <v>1442.5474388508403</v>
      </c>
      <c r="AE13">
        <f>'IDT-1'!F13</f>
        <v>0</v>
      </c>
      <c r="AF13" s="25"/>
      <c r="AG13">
        <f t="shared" si="2"/>
        <v>1442.5474388508403</v>
      </c>
      <c r="AI13" s="35">
        <f>PXIL!J13</f>
        <v>0</v>
      </c>
      <c r="AJ13" s="35">
        <f>PXIL!P13</f>
        <v>0</v>
      </c>
      <c r="AK13" s="35">
        <f>RTM_IEX!J13</f>
        <v>28.97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10.147991543340382</v>
      </c>
      <c r="F14">
        <f>GT_Spot!T14</f>
        <v>0</v>
      </c>
      <c r="G14">
        <f>PPCL_NG!T14</f>
        <v>29.58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437.6107019306599</v>
      </c>
      <c r="P14" s="37">
        <v>19.311132086533387</v>
      </c>
      <c r="Q14" s="37">
        <v>7.7399999999999993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366.14000000000004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497.88</v>
      </c>
      <c r="AB14" s="76">
        <f>-STOA!P14</f>
        <v>0</v>
      </c>
      <c r="AC14">
        <f t="shared" si="0"/>
        <v>12.057174513046055</v>
      </c>
      <c r="AD14">
        <f t="shared" si="1"/>
        <v>1423.3207437067226</v>
      </c>
      <c r="AE14">
        <f>'IDT-1'!F14</f>
        <v>0</v>
      </c>
      <c r="AF14" s="25"/>
      <c r="AG14">
        <f t="shared" si="2"/>
        <v>1423.3207437067226</v>
      </c>
      <c r="AI14" s="35">
        <f>PXIL!J14</f>
        <v>0</v>
      </c>
      <c r="AJ14" s="35">
        <f>PXIL!P14</f>
        <v>0</v>
      </c>
      <c r="AK14" s="35">
        <f>RTM_IEX!J14</f>
        <v>4.83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10.147991543340382</v>
      </c>
      <c r="F15">
        <f>GT_Spot!T15</f>
        <v>0</v>
      </c>
      <c r="G15">
        <f>PPCL_NG!T15</f>
        <v>29.58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439.64516009051249</v>
      </c>
      <c r="P15" s="37">
        <v>19.311132086533387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327.5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497.43</v>
      </c>
      <c r="AB15" s="76">
        <f>-STOA!P15</f>
        <v>0</v>
      </c>
      <c r="AC15">
        <f t="shared" si="0"/>
        <v>11.908111961588817</v>
      </c>
      <c r="AD15">
        <f t="shared" si="1"/>
        <v>1405.7242644180324</v>
      </c>
      <c r="AE15">
        <f>'IDT-1'!F15</f>
        <v>0</v>
      </c>
      <c r="AF15" s="25"/>
      <c r="AG15">
        <f t="shared" si="2"/>
        <v>1405.7242644180324</v>
      </c>
      <c r="AI15" s="35">
        <f>PXIL!J15</f>
        <v>0</v>
      </c>
      <c r="AJ15" s="35">
        <f>PXIL!P15</f>
        <v>0</v>
      </c>
      <c r="AK15" s="35">
        <f>RTM_IEX!J15</f>
        <v>24.14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4.5135000000000005</v>
      </c>
      <c r="E16">
        <f>GT_NG!T16</f>
        <v>10.147991543340382</v>
      </c>
      <c r="F16">
        <f>GT_Spot!T16</f>
        <v>0</v>
      </c>
      <c r="G16">
        <f>PPCL_NG!T16</f>
        <v>29.58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437.65422580197492</v>
      </c>
      <c r="P16" s="37">
        <v>19.311132086533387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288.54000000000002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497.43</v>
      </c>
      <c r="AB16" s="76">
        <f>-STOA!P16</f>
        <v>0</v>
      </c>
      <c r="AC16">
        <f t="shared" si="0"/>
        <v>11.815054793565102</v>
      </c>
      <c r="AD16">
        <f t="shared" si="1"/>
        <v>1394.7390872975184</v>
      </c>
      <c r="AE16">
        <f>'IDT-1'!F16</f>
        <v>0</v>
      </c>
      <c r="AF16" s="25"/>
      <c r="AG16">
        <f t="shared" si="2"/>
        <v>1394.7390872975184</v>
      </c>
      <c r="AI16" s="35">
        <f>PXIL!J16</f>
        <v>0</v>
      </c>
      <c r="AJ16" s="35">
        <f>PXIL!P16</f>
        <v>0</v>
      </c>
      <c r="AK16" s="35">
        <f>RTM_IEX!J16</f>
        <v>53.11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10.147991543340382</v>
      </c>
      <c r="F17">
        <f>GT_Spot!T17</f>
        <v>0</v>
      </c>
      <c r="G17">
        <f>PPCL_NG!T17</f>
        <v>29.58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437.72125552273167</v>
      </c>
      <c r="P17" s="37">
        <v>19.311132086533387</v>
      </c>
      <c r="Q17" s="37">
        <v>7.7399999999999993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245.08000000000004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497.43</v>
      </c>
      <c r="AB17" s="76">
        <f>-STOA!P17</f>
        <v>0</v>
      </c>
      <c r="AC17">
        <f t="shared" si="0"/>
        <v>11.594933883219458</v>
      </c>
      <c r="AD17">
        <f t="shared" si="1"/>
        <v>1368.7543379286208</v>
      </c>
      <c r="AE17">
        <f>'IDT-1'!F17</f>
        <v>0</v>
      </c>
      <c r="AF17" s="25"/>
      <c r="AG17">
        <f t="shared" si="2"/>
        <v>1368.7543379286208</v>
      </c>
      <c r="AI17" s="35">
        <f>PXIL!J17</f>
        <v>0</v>
      </c>
      <c r="AJ17" s="35">
        <f>PXIL!P17</f>
        <v>0</v>
      </c>
      <c r="AK17" s="35">
        <f>RTM_IEX!J17</f>
        <v>67.59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7.2215999999999996</v>
      </c>
      <c r="E18">
        <f>GT_NG!T18</f>
        <v>10.147991543340382</v>
      </c>
      <c r="F18">
        <f>GT_Spot!T18</f>
        <v>0</v>
      </c>
      <c r="G18">
        <f>PPCL_NG!T18</f>
        <v>29.58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447.24863030357989</v>
      </c>
      <c r="P18" s="37">
        <v>19.311132086533387</v>
      </c>
      <c r="Q18" s="37">
        <v>7.7399999999999993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244.58000000000004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497.43</v>
      </c>
      <c r="AB18" s="76">
        <f>-STOA!P18</f>
        <v>0</v>
      </c>
      <c r="AC18">
        <f t="shared" si="0"/>
        <v>11.549131831378583</v>
      </c>
      <c r="AD18">
        <f t="shared" si="1"/>
        <v>1363.3475147613099</v>
      </c>
      <c r="AE18">
        <f>'IDT-1'!F18</f>
        <v>0</v>
      </c>
      <c r="AF18" s="25"/>
      <c r="AG18">
        <f t="shared" si="2"/>
        <v>1363.3475147613099</v>
      </c>
      <c r="AI18" s="35">
        <f>PXIL!J18</f>
        <v>0</v>
      </c>
      <c r="AJ18" s="35">
        <f>PXIL!P18</f>
        <v>0</v>
      </c>
      <c r="AK18" s="35">
        <f>RTM_IEX!J18</f>
        <v>53.11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10.147991543340382</v>
      </c>
      <c r="F19">
        <f>GT_Spot!T19</f>
        <v>0</v>
      </c>
      <c r="G19">
        <f>PPCL_NG!T19</f>
        <v>29.96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448.80669085861263</v>
      </c>
      <c r="P19" s="37">
        <v>19.311132086533387</v>
      </c>
      <c r="Q19" s="37">
        <v>7.7399999999999993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243.61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497.43</v>
      </c>
      <c r="AB19" s="76">
        <f>-STOA!P19</f>
        <v>0</v>
      </c>
      <c r="AC19">
        <f t="shared" si="0"/>
        <v>11.360806440040857</v>
      </c>
      <c r="AD19">
        <f t="shared" si="1"/>
        <v>1341.1161507076804</v>
      </c>
      <c r="AE19">
        <f>'IDT-1'!F19</f>
        <v>0</v>
      </c>
      <c r="AF19" s="25"/>
      <c r="AG19">
        <f t="shared" si="2"/>
        <v>1341.1161507076804</v>
      </c>
      <c r="AI19" s="35">
        <f>PXIL!J19</f>
        <v>0</v>
      </c>
      <c r="AJ19" s="35">
        <f>PXIL!P19</f>
        <v>0</v>
      </c>
      <c r="AK19" s="35">
        <f>RTM_IEX!J19</f>
        <v>28.97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10.147991543340382</v>
      </c>
      <c r="F20">
        <f>GT_Spot!T20</f>
        <v>0</v>
      </c>
      <c r="G20">
        <f>PPCL_NG!T20</f>
        <v>29.96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438.47266283559497</v>
      </c>
      <c r="P20" s="37">
        <v>19.311132086533387</v>
      </c>
      <c r="Q20" s="37">
        <v>7.7399999999999993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242.61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497.43</v>
      </c>
      <c r="AB20" s="76">
        <f>-STOA!P20</f>
        <v>0</v>
      </c>
      <c r="AC20">
        <f t="shared" si="0"/>
        <v>11.265600604647508</v>
      </c>
      <c r="AD20">
        <f t="shared" si="1"/>
        <v>1329.8773285200562</v>
      </c>
      <c r="AE20">
        <f>'IDT-1'!F20</f>
        <v>0</v>
      </c>
      <c r="AF20" s="25"/>
      <c r="AG20">
        <f t="shared" si="2"/>
        <v>1329.8773285200562</v>
      </c>
      <c r="AI20" s="35">
        <f>PXIL!J20</f>
        <v>0</v>
      </c>
      <c r="AJ20" s="35">
        <f>PXIL!P20</f>
        <v>0</v>
      </c>
      <c r="AK20" s="35">
        <f>RTM_IEX!J20</f>
        <v>28.97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10.147991543340382</v>
      </c>
      <c r="F21">
        <f>GT_Spot!T21</f>
        <v>0</v>
      </c>
      <c r="G21">
        <f>PPCL_NG!T21</f>
        <v>29.96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432.35206206979274</v>
      </c>
      <c r="P21" s="37">
        <v>19.311132086533387</v>
      </c>
      <c r="Q21" s="37">
        <v>7.7399999999999993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241.61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497.43</v>
      </c>
      <c r="AB21" s="76">
        <f>-STOA!P21</f>
        <v>0</v>
      </c>
      <c r="AC21">
        <f t="shared" si="0"/>
        <v>11.16521555821477</v>
      </c>
      <c r="AD21">
        <f t="shared" si="1"/>
        <v>1318.0271128006866</v>
      </c>
      <c r="AE21">
        <f>'IDT-1'!F21</f>
        <v>0</v>
      </c>
      <c r="AF21" s="25"/>
      <c r="AG21">
        <f t="shared" si="2"/>
        <v>1318.0271128006866</v>
      </c>
      <c r="AI21" s="35">
        <f>PXIL!J21</f>
        <v>0</v>
      </c>
      <c r="AJ21" s="35">
        <f>PXIL!P21</f>
        <v>0</v>
      </c>
      <c r="AK21" s="35">
        <f>RTM_IEX!J21</f>
        <v>24.14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10.147991543340382</v>
      </c>
      <c r="F22">
        <f>GT_Spot!T22</f>
        <v>0</v>
      </c>
      <c r="G22">
        <f>PPCL_NG!T22</f>
        <v>29.96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440.14945338656037</v>
      </c>
      <c r="P22" s="37">
        <v>19.311132086533387</v>
      </c>
      <c r="Q22" s="37">
        <v>7.7399999999999993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240.61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497.43</v>
      </c>
      <c r="AB22" s="76">
        <f>-STOA!P22</f>
        <v>0</v>
      </c>
      <c r="AC22">
        <f t="shared" si="0"/>
        <v>11.060109645275618</v>
      </c>
      <c r="AD22">
        <f t="shared" si="1"/>
        <v>1305.6196100303935</v>
      </c>
      <c r="AE22">
        <f>'IDT-1'!F22</f>
        <v>0</v>
      </c>
      <c r="AF22" s="25"/>
      <c r="AG22">
        <f t="shared" si="2"/>
        <v>1305.6196100303935</v>
      </c>
      <c r="AI22" s="35">
        <f>PXIL!J22</f>
        <v>0</v>
      </c>
      <c r="AJ22" s="35">
        <f>PXIL!P22</f>
        <v>0</v>
      </c>
      <c r="AK22" s="35">
        <f>RTM_IEX!J22</f>
        <v>4.83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10.153796540603929</v>
      </c>
      <c r="F23">
        <f>GT_Spot!T23</f>
        <v>0</v>
      </c>
      <c r="G23">
        <f>PPCL_NG!T23</f>
        <v>29.96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433.7316976144046</v>
      </c>
      <c r="P23" s="37">
        <v>19.311132086533387</v>
      </c>
      <c r="Q23" s="37">
        <v>7.7399999999999993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247.96000000000004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497.43</v>
      </c>
      <c r="AB23" s="76">
        <f>-STOA!P23</f>
        <v>0</v>
      </c>
      <c r="AC23">
        <f t="shared" si="0"/>
        <v>11.112128836015415</v>
      </c>
      <c r="AD23">
        <f t="shared" si="1"/>
        <v>1291.6756400647614</v>
      </c>
      <c r="AE23">
        <f>'IDT-1'!F23</f>
        <v>0</v>
      </c>
      <c r="AF23" s="25"/>
      <c r="AG23">
        <f t="shared" si="2"/>
        <v>1291.6756400647614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10.153796540603929</v>
      </c>
      <c r="F24">
        <f>GT_Spot!T24</f>
        <v>0</v>
      </c>
      <c r="G24">
        <f>PPCL_NG!T24</f>
        <v>29.96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429.68446419842189</v>
      </c>
      <c r="P24" s="37">
        <v>19.311132086533387</v>
      </c>
      <c r="Q24" s="37">
        <v>7.7399999999999993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247.96000000000004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497.43</v>
      </c>
      <c r="AB24" s="76">
        <f>-STOA!P24</f>
        <v>0</v>
      </c>
      <c r="AC24">
        <f t="shared" si="0"/>
        <v>11.162843652570052</v>
      </c>
      <c r="AD24">
        <f t="shared" si="1"/>
        <v>1277.5776918322242</v>
      </c>
      <c r="AE24">
        <f>'IDT-1'!F24</f>
        <v>0</v>
      </c>
      <c r="AF24" s="25"/>
      <c r="AG24">
        <f t="shared" si="2"/>
        <v>1277.5776918322242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10.153796540603929</v>
      </c>
      <c r="F25">
        <f>GT_Spot!T25</f>
        <v>0</v>
      </c>
      <c r="G25">
        <f>PPCL_NG!T25</f>
        <v>29.96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429.9083450896004</v>
      </c>
      <c r="P25" s="37">
        <v>19.311132086533387</v>
      </c>
      <c r="Q25" s="37">
        <v>7.7399999999999993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247.8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497.43</v>
      </c>
      <c r="AB25" s="76">
        <f>-STOA!P25</f>
        <v>0</v>
      </c>
      <c r="AC25">
        <f t="shared" si="0"/>
        <v>11.248091829304844</v>
      </c>
      <c r="AD25">
        <f t="shared" si="1"/>
        <v>1267.5563245466678</v>
      </c>
      <c r="AE25">
        <f>'IDT-1'!F25</f>
        <v>0</v>
      </c>
      <c r="AF25" s="25"/>
      <c r="AG25">
        <f t="shared" si="2"/>
        <v>1267.5563245466678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10.153796540603929</v>
      </c>
      <c r="F26">
        <f>GT_Spot!T26</f>
        <v>0</v>
      </c>
      <c r="G26">
        <f>PPCL_NG!T26</f>
        <v>29.58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435.09882907662399</v>
      </c>
      <c r="P26" s="37">
        <v>19.311132086533387</v>
      </c>
      <c r="Q26" s="37">
        <v>7.7399999999999993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247.46000000000004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497.43</v>
      </c>
      <c r="AB26" s="76">
        <f>-STOA!P26</f>
        <v>0</v>
      </c>
      <c r="AC26">
        <f t="shared" si="0"/>
        <v>11.412711260669177</v>
      </c>
      <c r="AD26">
        <f t="shared" si="1"/>
        <v>1256.8621891023272</v>
      </c>
      <c r="AE26">
        <f>'IDT-1'!F26</f>
        <v>0</v>
      </c>
      <c r="AF26" s="25"/>
      <c r="AG26">
        <f t="shared" si="2"/>
        <v>1256.8621891023272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10.153796540603929</v>
      </c>
      <c r="F27">
        <f>GT_Spot!T27</f>
        <v>0</v>
      </c>
      <c r="G27">
        <f>PPCL_NG!T27</f>
        <v>29.58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436.12516743602561</v>
      </c>
      <c r="P27" s="37">
        <v>19.311132086533387</v>
      </c>
      <c r="Q27" s="37">
        <v>7.7399999999999993</v>
      </c>
      <c r="R27" s="39">
        <v>5.56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248.68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-76</v>
      </c>
      <c r="AA27" s="76">
        <f>STOA!J27</f>
        <v>497.15</v>
      </c>
      <c r="AB27" s="76">
        <f>-STOA!P27</f>
        <v>0</v>
      </c>
      <c r="AC27">
        <f t="shared" si="0"/>
        <v>12.030858392359708</v>
      </c>
      <c r="AD27">
        <f t="shared" si="1"/>
        <v>1267.5703803300378</v>
      </c>
      <c r="AE27">
        <f>'IDT-1'!F27</f>
        <v>0</v>
      </c>
      <c r="AF27" s="25"/>
      <c r="AG27">
        <f t="shared" si="2"/>
        <v>1267.5703803300378</v>
      </c>
      <c r="AI27" s="35">
        <f>PXIL!J27</f>
        <v>0</v>
      </c>
      <c r="AJ27" s="35">
        <f>PXIL!P27</f>
        <v>0</v>
      </c>
      <c r="AK27" s="35">
        <f>RTM_IEX!J27</f>
        <v>33.799999999999997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10.153796540603929</v>
      </c>
      <c r="F28">
        <f>GT_Spot!T28</f>
        <v>0</v>
      </c>
      <c r="G28">
        <f>PPCL_NG!T28</f>
        <v>29.58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435.76928491407034</v>
      </c>
      <c r="P28" s="37">
        <v>19.311132086533387</v>
      </c>
      <c r="Q28" s="37">
        <v>7.7399999999999993</v>
      </c>
      <c r="R28" s="39">
        <v>9.39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294.49999999999994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-91</v>
      </c>
      <c r="AA28" s="76">
        <f>STOA!J28</f>
        <v>497.15</v>
      </c>
      <c r="AB28" s="76">
        <f>-STOA!P28</f>
        <v>0</v>
      </c>
      <c r="AC28">
        <f t="shared" si="0"/>
        <v>12.338832133673066</v>
      </c>
      <c r="AD28">
        <f t="shared" si="1"/>
        <v>1263.7565240667693</v>
      </c>
      <c r="AE28">
        <f>'IDT-1'!F28</f>
        <v>0</v>
      </c>
      <c r="AF28" s="25"/>
      <c r="AG28">
        <f t="shared" si="2"/>
        <v>1263.7565240667693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10.153796540603929</v>
      </c>
      <c r="F29">
        <f>GT_Spot!T29</f>
        <v>0</v>
      </c>
      <c r="G29">
        <f>PPCL_NG!T29</f>
        <v>29.58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434.46607841821361</v>
      </c>
      <c r="P29" s="37">
        <v>19.311132086533387</v>
      </c>
      <c r="Q29" s="37">
        <v>7.7399999999999993</v>
      </c>
      <c r="R29" s="39">
        <v>14.31</v>
      </c>
      <c r="S29" s="39">
        <v>0</v>
      </c>
      <c r="T29" s="38">
        <f>SUMPRODUCT(LTA!J29:AN29,LTA!J$101:AN$101,LTA!J$105:AN$105)</f>
        <v>5.72</v>
      </c>
      <c r="U29" s="38">
        <f>SUMPRODUCT(LTA!J29:AN29,LTA!J$102:AN$102,LTA!J$105:AN$105)</f>
        <v>335.51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-146.6</v>
      </c>
      <c r="AA29" s="76">
        <f>STOA!J29</f>
        <v>497.15</v>
      </c>
      <c r="AB29" s="76">
        <f>-STOA!P29</f>
        <v>0</v>
      </c>
      <c r="AC29">
        <f t="shared" si="0"/>
        <v>13.335789779987255</v>
      </c>
      <c r="AD29">
        <f t="shared" si="1"/>
        <v>1279.8163599245984</v>
      </c>
      <c r="AE29">
        <f>'IDT-1'!F29</f>
        <v>0</v>
      </c>
      <c r="AF29" s="25"/>
      <c r="AG29">
        <f t="shared" si="2"/>
        <v>1279.8163599245984</v>
      </c>
      <c r="AI29" s="35">
        <f>PXIL!J29</f>
        <v>0</v>
      </c>
      <c r="AJ29" s="35">
        <f>PXIL!P29</f>
        <v>0</v>
      </c>
      <c r="AK29" s="35">
        <f>RTM_IEX!J29</f>
        <v>19.309999999999999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10.153796540603929</v>
      </c>
      <c r="F30">
        <f>GT_Spot!T30</f>
        <v>0</v>
      </c>
      <c r="G30">
        <f>PPCL_NG!T30</f>
        <v>29.58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434.78821294016888</v>
      </c>
      <c r="P30" s="37">
        <v>19.311132086533387</v>
      </c>
      <c r="Q30" s="37">
        <v>7.7399999999999993</v>
      </c>
      <c r="R30" s="39">
        <v>18.309999999999999</v>
      </c>
      <c r="S30" s="39">
        <v>0</v>
      </c>
      <c r="T30" s="38">
        <f>SUMPRODUCT(LTA!J30:AN30,LTA!J$101:AN$101,LTA!J$105:AN$105)</f>
        <v>9.0500000000000007</v>
      </c>
      <c r="U30" s="38">
        <f>SUMPRODUCT(LTA!J30:AN30,LTA!J$102:AN$102,LTA!J$105:AN$105)</f>
        <v>338.55999999999995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-215</v>
      </c>
      <c r="AA30" s="76">
        <f>STOA!J30</f>
        <v>497.15</v>
      </c>
      <c r="AB30" s="76">
        <f>-STOA!P30</f>
        <v>0</v>
      </c>
      <c r="AC30">
        <f t="shared" si="0"/>
        <v>14.410666898354092</v>
      </c>
      <c r="AD30">
        <f t="shared" si="1"/>
        <v>1269.3236173281869</v>
      </c>
      <c r="AE30">
        <f>'IDT-1'!F30</f>
        <v>0</v>
      </c>
      <c r="AF30" s="25"/>
      <c r="AG30">
        <f t="shared" si="2"/>
        <v>1269.3236173281869</v>
      </c>
      <c r="AI30" s="35">
        <f>PXIL!J30</f>
        <v>0</v>
      </c>
      <c r="AJ30" s="35">
        <f>PXIL!P30</f>
        <v>0</v>
      </c>
      <c r="AK30" s="35">
        <f>RTM_IEX!J30</f>
        <v>67.59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10.147991543340382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438.23629463506933</v>
      </c>
      <c r="P31" s="37">
        <v>28.3</v>
      </c>
      <c r="Q31" s="37">
        <v>17.689999999999998</v>
      </c>
      <c r="R31" s="39">
        <v>20.37</v>
      </c>
      <c r="S31" s="39">
        <v>0</v>
      </c>
      <c r="T31" s="38">
        <f>SUMPRODUCT(LTA!J31:AN31,LTA!J$101:AN$101,LTA!J$105:AN$105)</f>
        <v>11.54</v>
      </c>
      <c r="U31" s="38">
        <f>SUMPRODUCT(LTA!J31:AN31,LTA!J$102:AN$102,LTA!J$105:AN$105)</f>
        <v>298.41999999999996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-227</v>
      </c>
      <c r="AA31" s="76">
        <f>STOA!J31</f>
        <v>497.15</v>
      </c>
      <c r="AB31" s="76">
        <f>-STOA!P31</f>
        <v>0</v>
      </c>
      <c r="AC31">
        <f t="shared" si="0"/>
        <v>14.643034405786032</v>
      </c>
      <c r="AD31">
        <f t="shared" si="1"/>
        <v>1272.6523944318585</v>
      </c>
      <c r="AE31">
        <f>'IDT-1'!F31</f>
        <v>0</v>
      </c>
      <c r="AF31" s="25"/>
      <c r="AG31">
        <f t="shared" si="2"/>
        <v>1272.6523944318585</v>
      </c>
      <c r="AI31" s="35">
        <f>PXIL!J31</f>
        <v>0</v>
      </c>
      <c r="AJ31" s="35">
        <f>PXIL!P31</f>
        <v>0</v>
      </c>
      <c r="AK31" s="35">
        <f>RTM_IEX!J31</f>
        <v>96.56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10.147991543340382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410.68248867458567</v>
      </c>
      <c r="P32" s="37">
        <v>19.311754178779069</v>
      </c>
      <c r="Q32" s="37">
        <v>17.689999999999998</v>
      </c>
      <c r="R32" s="39">
        <v>21.83</v>
      </c>
      <c r="S32" s="39">
        <v>0</v>
      </c>
      <c r="T32" s="38">
        <f>SUMPRODUCT(LTA!J32:AN32,LTA!J$101:AN$101,LTA!J$105:AN$105)</f>
        <v>14.07</v>
      </c>
      <c r="U32" s="38">
        <f>SUMPRODUCT(LTA!J32:AN32,LTA!J$102:AN$102,LTA!J$105:AN$105)</f>
        <v>260.27000000000004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-59.3</v>
      </c>
      <c r="AA32" s="76">
        <f>STOA!J32</f>
        <v>497.15</v>
      </c>
      <c r="AB32" s="76">
        <f>-STOA!P32</f>
        <v>0</v>
      </c>
      <c r="AC32">
        <f t="shared" si="0"/>
        <v>11.90213159760471</v>
      </c>
      <c r="AD32">
        <f t="shared" si="1"/>
        <v>1265.8312454583356</v>
      </c>
      <c r="AE32">
        <f>'IDT-1'!F32</f>
        <v>0</v>
      </c>
      <c r="AF32" s="25"/>
      <c r="AG32">
        <f t="shared" si="2"/>
        <v>1265.8312454583356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10.147991543340382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409.21821106683734</v>
      </c>
      <c r="P33" s="37">
        <v>19.311754178779069</v>
      </c>
      <c r="Q33" s="37">
        <v>17.689999999999998</v>
      </c>
      <c r="R33" s="39">
        <v>22.2</v>
      </c>
      <c r="S33" s="39">
        <v>0</v>
      </c>
      <c r="T33" s="38">
        <f>SUMPRODUCT(LTA!J33:AN33,LTA!J$101:AN$101,LTA!J$105:AN$105)</f>
        <v>19.649999999999999</v>
      </c>
      <c r="U33" s="38">
        <f>SUMPRODUCT(LTA!J33:AN33,LTA!J$102:AN$102,LTA!J$105:AN$105)</f>
        <v>261.69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</v>
      </c>
      <c r="AA33" s="76">
        <f>STOA!J33</f>
        <v>497.15</v>
      </c>
      <c r="AB33" s="76">
        <f>-STOA!P33</f>
        <v>0</v>
      </c>
      <c r="AC33">
        <f t="shared" si="0"/>
        <v>11.872957898858155</v>
      </c>
      <c r="AD33">
        <f t="shared" si="1"/>
        <v>1281.0661415493337</v>
      </c>
      <c r="AE33">
        <f>'IDT-1'!F33</f>
        <v>0</v>
      </c>
      <c r="AF33" s="25"/>
      <c r="AG33">
        <f t="shared" si="2"/>
        <v>1281.0661415493337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10.147991543340382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409.25301161285597</v>
      </c>
      <c r="P34" s="37">
        <v>19.311754178779069</v>
      </c>
      <c r="Q34" s="37">
        <v>17.689999999999998</v>
      </c>
      <c r="R34" s="39">
        <v>22.2</v>
      </c>
      <c r="S34" s="39">
        <v>0</v>
      </c>
      <c r="T34" s="38">
        <f>SUMPRODUCT(LTA!J34:AN34,LTA!J$101:AN$101,LTA!J$105:AN$105)</f>
        <v>26.45</v>
      </c>
      <c r="U34" s="38">
        <f>SUMPRODUCT(LTA!J34:AN34,LTA!J$102:AN$102,LTA!J$105:AN$105)</f>
        <v>268.92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-8</v>
      </c>
      <c r="AA34" s="76">
        <f>STOA!J34</f>
        <v>497.15</v>
      </c>
      <c r="AB34" s="76">
        <f>-STOA!P34</f>
        <v>0</v>
      </c>
      <c r="AC34">
        <f t="shared" si="0"/>
        <v>12.101227273868268</v>
      </c>
      <c r="AD34">
        <f t="shared" si="1"/>
        <v>1281.902672720342</v>
      </c>
      <c r="AE34">
        <f>'IDT-1'!F34</f>
        <v>0</v>
      </c>
      <c r="AF34" s="25"/>
      <c r="AG34">
        <f t="shared" si="2"/>
        <v>1281.902672720342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10.147991543340382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409.08920502461297</v>
      </c>
      <c r="P35" s="37">
        <v>19.311754178779069</v>
      </c>
      <c r="Q35" s="37">
        <v>17.689999999999998</v>
      </c>
      <c r="R35" s="39">
        <v>23.2</v>
      </c>
      <c r="S35" s="39">
        <v>0</v>
      </c>
      <c r="T35" s="38">
        <f>SUMPRODUCT(LTA!J35:AN35,LTA!J$101:AN$101,LTA!J$105:AN$105)</f>
        <v>33.26</v>
      </c>
      <c r="U35" s="38">
        <f>SUMPRODUCT(LTA!J35:AN35,LTA!J$102:AN$102,LTA!J$105:AN$105)</f>
        <v>277.07000000000005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-27</v>
      </c>
      <c r="AA35" s="76">
        <f>STOA!J35</f>
        <v>497.15</v>
      </c>
      <c r="AB35" s="76">
        <f>-STOA!P35</f>
        <v>0</v>
      </c>
      <c r="AC35">
        <f t="shared" si="0"/>
        <v>12.437223083924364</v>
      </c>
      <c r="AD35">
        <f t="shared" si="1"/>
        <v>1273.3628703220429</v>
      </c>
      <c r="AE35">
        <f>'IDT-1'!F35</f>
        <v>0</v>
      </c>
      <c r="AF35" s="25"/>
      <c r="AG35">
        <f t="shared" si="2"/>
        <v>1273.3628703220429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10.147991543340382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409.07693302461297</v>
      </c>
      <c r="P36" s="37">
        <v>19.311754178779069</v>
      </c>
      <c r="Q36" s="37">
        <v>17.689999999999998</v>
      </c>
      <c r="R36" s="39">
        <v>23.2</v>
      </c>
      <c r="S36" s="39">
        <v>0</v>
      </c>
      <c r="T36" s="38">
        <f>SUMPRODUCT(LTA!J36:AN36,LTA!J$101:AN$101,LTA!J$105:AN$105)</f>
        <v>40.07</v>
      </c>
      <c r="U36" s="38">
        <f>SUMPRODUCT(LTA!J36:AN36,LTA!J$102:AN$102,LTA!J$105:AN$105)</f>
        <v>285.11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-39</v>
      </c>
      <c r="AA36" s="76">
        <f>STOA!J36</f>
        <v>497.15</v>
      </c>
      <c r="AB36" s="76">
        <f>-STOA!P36</f>
        <v>0</v>
      </c>
      <c r="AC36">
        <f t="shared" si="0"/>
        <v>12.536446525949698</v>
      </c>
      <c r="AD36">
        <f t="shared" si="1"/>
        <v>1291.1013748800176</v>
      </c>
      <c r="AE36">
        <f>'IDT-1'!F36</f>
        <v>0</v>
      </c>
      <c r="AF36" s="25"/>
      <c r="AG36">
        <f t="shared" si="2"/>
        <v>1291.1013748800176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10.147991543340382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411.99267306106418</v>
      </c>
      <c r="P37" s="37">
        <v>19.311754178779069</v>
      </c>
      <c r="Q37" s="37">
        <v>17.689999999999998</v>
      </c>
      <c r="R37" s="39">
        <v>23.2</v>
      </c>
      <c r="S37" s="39">
        <v>0</v>
      </c>
      <c r="T37" s="38">
        <f>SUMPRODUCT(LTA!J37:AN37,LTA!J$101:AN$101,LTA!J$105:AN$105)</f>
        <v>46.9</v>
      </c>
      <c r="U37" s="38">
        <f>SUMPRODUCT(LTA!J37:AN37,LTA!J$102:AN$102,LTA!J$105:AN$105)</f>
        <v>292.77000000000004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-48</v>
      </c>
      <c r="AA37" s="76">
        <f>STOA!J37</f>
        <v>497.15</v>
      </c>
      <c r="AB37" s="76">
        <f>-STOA!P37</f>
        <v>0</v>
      </c>
      <c r="AC37">
        <f t="shared" si="0"/>
        <v>12.843606739028782</v>
      </c>
      <c r="AD37">
        <f t="shared" si="1"/>
        <v>1289.1999547033899</v>
      </c>
      <c r="AE37">
        <f>'IDT-1'!F37</f>
        <v>0</v>
      </c>
      <c r="AF37" s="25"/>
      <c r="AG37">
        <f t="shared" si="2"/>
        <v>1289.1999547033899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10.147991543340382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411.96812906106419</v>
      </c>
      <c r="P38" s="37">
        <v>19.311754178779069</v>
      </c>
      <c r="Q38" s="37">
        <v>17.689999999999998</v>
      </c>
      <c r="R38" s="39">
        <v>23.2</v>
      </c>
      <c r="S38" s="39">
        <v>0</v>
      </c>
      <c r="T38" s="38">
        <f>SUMPRODUCT(LTA!J38:AN38,LTA!J$101:AN$101,LTA!J$105:AN$105)</f>
        <v>53.68</v>
      </c>
      <c r="U38" s="38">
        <f>SUMPRODUCT(LTA!J38:AN38,LTA!J$102:AN$102,LTA!J$105:AN$105)</f>
        <v>299.71000000000004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-45</v>
      </c>
      <c r="AA38" s="76">
        <f>STOA!J38</f>
        <v>497.15</v>
      </c>
      <c r="AB38" s="76">
        <f>-STOA!P38</f>
        <v>0</v>
      </c>
      <c r="AC38">
        <f t="shared" si="0"/>
        <v>13.102658250751894</v>
      </c>
      <c r="AD38">
        <f t="shared" si="1"/>
        <v>1285.6363591916668</v>
      </c>
      <c r="AE38">
        <f>'IDT-1'!F38</f>
        <v>0</v>
      </c>
      <c r="AF38" s="25"/>
      <c r="AG38">
        <f t="shared" si="2"/>
        <v>1285.6363591916668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10.147991543340382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408.61706307763831</v>
      </c>
      <c r="P39" s="37">
        <v>19.311754178779069</v>
      </c>
      <c r="Q39" s="37">
        <v>17.689999999999998</v>
      </c>
      <c r="R39" s="39">
        <v>23.2</v>
      </c>
      <c r="S39" s="39">
        <v>0</v>
      </c>
      <c r="T39" s="38">
        <f>SUMPRODUCT(LTA!J39:AN39,LTA!J$101:AN$101,LTA!J$105:AN$105)</f>
        <v>61.4</v>
      </c>
      <c r="U39" s="38">
        <f>SUMPRODUCT(LTA!J39:AN39,LTA!J$102:AN$102,LTA!J$105:AN$105)</f>
        <v>304.42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-27</v>
      </c>
      <c r="AA39" s="76">
        <f>STOA!J39</f>
        <v>497.15</v>
      </c>
      <c r="AB39" s="76">
        <f>-STOA!P39</f>
        <v>0</v>
      </c>
      <c r="AC39">
        <f t="shared" si="0"/>
        <v>13.111152034692005</v>
      </c>
      <c r="AD39">
        <f t="shared" si="1"/>
        <v>1302.7067994243009</v>
      </c>
      <c r="AE39">
        <f>'IDT-1'!F39</f>
        <v>0</v>
      </c>
      <c r="AF39" s="25"/>
      <c r="AG39">
        <f t="shared" si="2"/>
        <v>1302.7067994243009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10.147991543340382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408.41764698153224</v>
      </c>
      <c r="P40" s="37">
        <v>19.311754178779069</v>
      </c>
      <c r="Q40" s="37">
        <v>17.689999999999998</v>
      </c>
      <c r="R40" s="39">
        <v>23.2</v>
      </c>
      <c r="S40" s="39">
        <v>0</v>
      </c>
      <c r="T40" s="38">
        <f>SUMPRODUCT(LTA!J40:AN40,LTA!J$101:AN$101,LTA!J$105:AN$105)</f>
        <v>69.09</v>
      </c>
      <c r="U40" s="38">
        <f>SUMPRODUCT(LTA!J40:AN40,LTA!J$102:AN$102,LTA!J$105:AN$105)</f>
        <v>306.29000000000002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497.15</v>
      </c>
      <c r="AB40" s="76">
        <f>-STOA!P40</f>
        <v>0</v>
      </c>
      <c r="AC40">
        <f t="shared" si="0"/>
        <v>12.876348103663817</v>
      </c>
      <c r="AD40">
        <f t="shared" si="1"/>
        <v>1349.3021872592228</v>
      </c>
      <c r="AE40">
        <f>'IDT-1'!F40</f>
        <v>0</v>
      </c>
      <c r="AF40" s="25"/>
      <c r="AG40">
        <f t="shared" si="2"/>
        <v>1349.3021872592228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-85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10.147991543340382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424.66154573150703</v>
      </c>
      <c r="P41" s="37">
        <v>19.311754178779069</v>
      </c>
      <c r="Q41" s="37">
        <v>17.689999999999998</v>
      </c>
      <c r="R41" s="39">
        <v>23.2</v>
      </c>
      <c r="S41" s="39">
        <v>0</v>
      </c>
      <c r="T41" s="38">
        <f>SUMPRODUCT(LTA!J41:AN41,LTA!J$101:AN$101,LTA!J$105:AN$105)</f>
        <v>77.17</v>
      </c>
      <c r="U41" s="38">
        <f>SUMPRODUCT(LTA!J41:AN41,LTA!J$102:AN$102,LTA!J$105:AN$105)</f>
        <v>311.13000000000005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497.15</v>
      </c>
      <c r="AB41" s="76">
        <f>-STOA!P41</f>
        <v>0</v>
      </c>
      <c r="AC41">
        <f t="shared" si="0"/>
        <v>12.697766966919154</v>
      </c>
      <c r="AD41">
        <f t="shared" si="1"/>
        <v>1428.6446671459425</v>
      </c>
      <c r="AE41">
        <f>'IDT-1'!F41</f>
        <v>0</v>
      </c>
      <c r="AF41" s="25"/>
      <c r="AG41">
        <f t="shared" si="2"/>
        <v>1428.6446671459425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10.147991543340382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423.94481744041815</v>
      </c>
      <c r="P42" s="37">
        <v>19.311754178779069</v>
      </c>
      <c r="Q42" s="37">
        <v>17.689999999999998</v>
      </c>
      <c r="R42" s="39">
        <v>23.2</v>
      </c>
      <c r="S42" s="39">
        <v>0</v>
      </c>
      <c r="T42" s="38">
        <f>SUMPRODUCT(LTA!J42:AN42,LTA!J$101:AN$101,LTA!J$105:AN$105)</f>
        <v>82.33</v>
      </c>
      <c r="U42" s="38">
        <f>SUMPRODUCT(LTA!J42:AN42,LTA!J$102:AN$102,LTA!J$105:AN$105)</f>
        <v>312.89000000000004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497.15</v>
      </c>
      <c r="AB42" s="76">
        <f>-STOA!P42</f>
        <v>0</v>
      </c>
      <c r="AC42">
        <f t="shared" si="0"/>
        <v>12.453383928902889</v>
      </c>
      <c r="AD42">
        <f t="shared" si="1"/>
        <v>1470.0923218928697</v>
      </c>
      <c r="AE42">
        <f>'IDT-1'!F42</f>
        <v>0</v>
      </c>
      <c r="AF42" s="25"/>
      <c r="AG42">
        <f t="shared" si="2"/>
        <v>1470.0923218928697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10.152600436001247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421.34917100310213</v>
      </c>
      <c r="P43" s="37">
        <v>19.311754178779069</v>
      </c>
      <c r="Q43" s="37">
        <v>17.689999999999998</v>
      </c>
      <c r="R43" s="39">
        <v>23.2</v>
      </c>
      <c r="S43" s="39">
        <v>0</v>
      </c>
      <c r="T43" s="38">
        <f>SUMPRODUCT(LTA!J43:AN43,LTA!J$101:AN$101,LTA!J$105:AN$105)</f>
        <v>91.31</v>
      </c>
      <c r="U43" s="38">
        <f>SUMPRODUCT(LTA!J43:AN43,LTA!J$102:AN$102,LTA!J$105:AN$105)</f>
        <v>317.47000000000003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496.96</v>
      </c>
      <c r="AB43" s="76">
        <f>-STOA!P43</f>
        <v>0</v>
      </c>
      <c r="AC43">
        <f t="shared" si="0"/>
        <v>12.625071213527788</v>
      </c>
      <c r="AD43">
        <f t="shared" si="1"/>
        <v>1490.3595970635899</v>
      </c>
      <c r="AE43">
        <f>'IDT-1'!F43</f>
        <v>0</v>
      </c>
      <c r="AF43" s="25"/>
      <c r="AG43">
        <f t="shared" si="2"/>
        <v>1490.3595970635899</v>
      </c>
      <c r="AI43" s="35">
        <f>PXIL!J43</f>
        <v>0</v>
      </c>
      <c r="AJ43" s="35">
        <f>PXIL!P43</f>
        <v>0</v>
      </c>
      <c r="AK43" s="35">
        <f>RTM_IEX!J43</f>
        <v>9.66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10.152600436001247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421.42587100310215</v>
      </c>
      <c r="P44" s="37">
        <v>19.311754178779069</v>
      </c>
      <c r="Q44" s="37">
        <v>17.689999999999998</v>
      </c>
      <c r="R44" s="39">
        <v>23.2</v>
      </c>
      <c r="S44" s="39">
        <v>0</v>
      </c>
      <c r="T44" s="38">
        <f>SUMPRODUCT(LTA!J44:AN44,LTA!J$101:AN$101,LTA!J$105:AN$105)</f>
        <v>95.95</v>
      </c>
      <c r="U44" s="38">
        <f>SUMPRODUCT(LTA!J44:AN44,LTA!J$102:AN$102,LTA!J$105:AN$105)</f>
        <v>320.47000000000008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496.96</v>
      </c>
      <c r="AB44" s="76">
        <f>-STOA!P44</f>
        <v>0</v>
      </c>
      <c r="AC44">
        <f t="shared" si="0"/>
        <v>12.811523493527787</v>
      </c>
      <c r="AD44">
        <f t="shared" si="1"/>
        <v>1512.3698447835898</v>
      </c>
      <c r="AE44">
        <f>'IDT-1'!F44</f>
        <v>0</v>
      </c>
      <c r="AF44" s="25"/>
      <c r="AG44">
        <f t="shared" si="2"/>
        <v>1512.3698447835898</v>
      </c>
      <c r="AI44" s="35">
        <f>PXIL!J44</f>
        <v>0</v>
      </c>
      <c r="AJ44" s="35">
        <f>PXIL!P44</f>
        <v>0</v>
      </c>
      <c r="AK44" s="35">
        <f>RTM_IEX!J44</f>
        <v>24.14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10.152600436001247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421.89083079910165</v>
      </c>
      <c r="P45" s="37">
        <v>19.311754178779069</v>
      </c>
      <c r="Q45" s="37">
        <v>17.689999999999998</v>
      </c>
      <c r="R45" s="39">
        <v>23.2</v>
      </c>
      <c r="S45" s="39">
        <v>0</v>
      </c>
      <c r="T45" s="38">
        <f>SUMPRODUCT(LTA!J45:AN45,LTA!J$101:AN$101,LTA!J$105:AN$105)</f>
        <v>100.6</v>
      </c>
      <c r="U45" s="38">
        <f>SUMPRODUCT(LTA!J45:AN45,LTA!J$102:AN$102,LTA!J$105:AN$105)</f>
        <v>323.08000000000004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496.96</v>
      </c>
      <c r="AB45" s="76">
        <f>-STOA!P45</f>
        <v>0</v>
      </c>
      <c r="AC45">
        <f t="shared" si="0"/>
        <v>13.200905155814183</v>
      </c>
      <c r="AD45">
        <f t="shared" si="1"/>
        <v>1558.335422917303</v>
      </c>
      <c r="AE45">
        <f>'IDT-1'!F45</f>
        <v>0</v>
      </c>
      <c r="AF45" s="25"/>
      <c r="AG45">
        <f t="shared" si="2"/>
        <v>1558.335422917303</v>
      </c>
      <c r="AI45" s="35">
        <f>PXIL!J45</f>
        <v>0</v>
      </c>
      <c r="AJ45" s="35">
        <f>PXIL!P45</f>
        <v>0</v>
      </c>
      <c r="AK45" s="35">
        <f>RTM_IEX!J45</f>
        <v>62.77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10.152600436001247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421.85094679910168</v>
      </c>
      <c r="P46" s="37">
        <v>19.311754178779069</v>
      </c>
      <c r="Q46" s="37">
        <v>17.689999999999998</v>
      </c>
      <c r="R46" s="39">
        <v>23.2</v>
      </c>
      <c r="S46" s="39">
        <v>0</v>
      </c>
      <c r="T46" s="38">
        <f>SUMPRODUCT(LTA!J46:AN46,LTA!J$101:AN$101,LTA!J$105:AN$105)</f>
        <v>103.94</v>
      </c>
      <c r="U46" s="38">
        <f>SUMPRODUCT(LTA!J46:AN46,LTA!J$102:AN$102,LTA!J$105:AN$105)</f>
        <v>325.13000000000005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496.96</v>
      </c>
      <c r="AB46" s="76">
        <f>-STOA!P46</f>
        <v>0</v>
      </c>
      <c r="AC46">
        <f t="shared" si="0"/>
        <v>13.318842130214183</v>
      </c>
      <c r="AD46">
        <f t="shared" si="1"/>
        <v>1572.2576019429032</v>
      </c>
      <c r="AE46">
        <f>'IDT-1'!F46</f>
        <v>0</v>
      </c>
      <c r="AF46" s="25"/>
      <c r="AG46">
        <f t="shared" si="2"/>
        <v>1572.2576019429032</v>
      </c>
      <c r="AI46" s="35">
        <f>PXIL!J46</f>
        <v>0</v>
      </c>
      <c r="AJ46" s="35">
        <f>PXIL!P46</f>
        <v>0</v>
      </c>
      <c r="AK46" s="35">
        <f>RTM_IEX!J46</f>
        <v>71.459999999999994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10.152600436001247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422.24021033908082</v>
      </c>
      <c r="P47" s="37">
        <v>19.311754178779069</v>
      </c>
      <c r="Q47" s="37">
        <v>17.689999999999998</v>
      </c>
      <c r="R47" s="39">
        <v>23.2</v>
      </c>
      <c r="S47" s="39">
        <v>0</v>
      </c>
      <c r="T47" s="38">
        <f>SUMPRODUCT(LTA!J47:AN47,LTA!J$101:AN$101,LTA!J$105:AN$105)</f>
        <v>104.34</v>
      </c>
      <c r="U47" s="38">
        <f>SUMPRODUCT(LTA!J47:AN47,LTA!J$102:AN$102,LTA!J$105:AN$105)</f>
        <v>326.94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496.96</v>
      </c>
      <c r="AB47" s="76">
        <f>-STOA!P47</f>
        <v>0</v>
      </c>
      <c r="AC47">
        <f t="shared" si="0"/>
        <v>13.486667943950007</v>
      </c>
      <c r="AD47">
        <f t="shared" si="1"/>
        <v>1592.0690396691462</v>
      </c>
      <c r="AE47">
        <f>'IDT-1'!F47</f>
        <v>0</v>
      </c>
      <c r="AF47" s="25"/>
      <c r="AG47">
        <f t="shared" si="2"/>
        <v>1592.0690396691462</v>
      </c>
      <c r="AI47" s="35">
        <f>PXIL!J47</f>
        <v>0</v>
      </c>
      <c r="AJ47" s="35">
        <f>PXIL!P47</f>
        <v>0</v>
      </c>
      <c r="AK47" s="35">
        <f>RTM_IEX!J47</f>
        <v>88.84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10.152600436001247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422.01011033908077</v>
      </c>
      <c r="P48" s="37">
        <v>19.311754178779069</v>
      </c>
      <c r="Q48" s="37">
        <v>17.689999999999998</v>
      </c>
      <c r="R48" s="39">
        <v>23.2</v>
      </c>
      <c r="S48" s="39">
        <v>0</v>
      </c>
      <c r="T48" s="38">
        <f>SUMPRODUCT(LTA!J48:AN48,LTA!J$101:AN$101,LTA!J$105:AN$105)</f>
        <v>104.48</v>
      </c>
      <c r="U48" s="38">
        <f>SUMPRODUCT(LTA!J48:AN48,LTA!J$102:AN$102,LTA!J$105:AN$105)</f>
        <v>327.68000000000006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496.96</v>
      </c>
      <c r="AB48" s="76">
        <f>-STOA!P48</f>
        <v>0</v>
      </c>
      <c r="AC48">
        <f t="shared" si="0"/>
        <v>13.621991103950007</v>
      </c>
      <c r="AD48">
        <f t="shared" si="1"/>
        <v>1608.0436165091462</v>
      </c>
      <c r="AE48">
        <f>'IDT-1'!F48</f>
        <v>0</v>
      </c>
      <c r="AF48" s="25"/>
      <c r="AG48">
        <f t="shared" si="2"/>
        <v>1608.0436165091462</v>
      </c>
      <c r="AI48" s="35">
        <f>PXIL!J48</f>
        <v>0</v>
      </c>
      <c r="AJ48" s="35">
        <f>PXIL!P48</f>
        <v>0</v>
      </c>
      <c r="AK48" s="35">
        <f>RTM_IEX!J48</f>
        <v>104.3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10.152600436001247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421.51004662858128</v>
      </c>
      <c r="P49" s="37">
        <v>19.311754178779069</v>
      </c>
      <c r="Q49" s="37">
        <v>17.689999999999998</v>
      </c>
      <c r="R49" s="39">
        <v>23.2</v>
      </c>
      <c r="S49" s="39">
        <v>0</v>
      </c>
      <c r="T49" s="38">
        <f>SUMPRODUCT(LTA!J49:AN49,LTA!J$101:AN$101,LTA!J$105:AN$105)</f>
        <v>105.02</v>
      </c>
      <c r="U49" s="38">
        <f>SUMPRODUCT(LTA!J49:AN49,LTA!J$102:AN$102,LTA!J$105:AN$105)</f>
        <v>328.26000000000005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496.96</v>
      </c>
      <c r="AB49" s="76">
        <f>-STOA!P49</f>
        <v>0</v>
      </c>
      <c r="AC49">
        <f t="shared" si="0"/>
        <v>13.367554568781811</v>
      </c>
      <c r="AD49">
        <f t="shared" si="1"/>
        <v>1578.007989333815</v>
      </c>
      <c r="AE49">
        <f>'IDT-1'!F49</f>
        <v>0</v>
      </c>
      <c r="AF49" s="25"/>
      <c r="AG49">
        <f t="shared" si="2"/>
        <v>1578.007989333815</v>
      </c>
      <c r="AI49" s="35">
        <f>PXIL!J49</f>
        <v>0</v>
      </c>
      <c r="AJ49" s="35">
        <f>PXIL!P49</f>
        <v>0</v>
      </c>
      <c r="AK49" s="35">
        <f>RTM_IEX!J49</f>
        <v>73.39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10.152600436001247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421.51004662858128</v>
      </c>
      <c r="P50" s="37">
        <v>19.311754178779069</v>
      </c>
      <c r="Q50" s="37">
        <v>17.689999999999998</v>
      </c>
      <c r="R50" s="39">
        <v>23.2</v>
      </c>
      <c r="S50" s="39">
        <v>0</v>
      </c>
      <c r="T50" s="38">
        <f>SUMPRODUCT(LTA!J50:AN50,LTA!J$101:AN$101,LTA!J$105:AN$105)</f>
        <v>105.02</v>
      </c>
      <c r="U50" s="38">
        <f>SUMPRODUCT(LTA!J50:AN50,LTA!J$102:AN$102,LTA!J$105:AN$105)</f>
        <v>328.86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496.96</v>
      </c>
      <c r="AB50" s="76">
        <f>-STOA!P50</f>
        <v>0</v>
      </c>
      <c r="AC50">
        <f t="shared" si="0"/>
        <v>13.453738568781811</v>
      </c>
      <c r="AD50">
        <f t="shared" si="1"/>
        <v>1588.1818053338147</v>
      </c>
      <c r="AE50">
        <f>'IDT-1'!F50</f>
        <v>0</v>
      </c>
      <c r="AF50" s="25"/>
      <c r="AG50">
        <f t="shared" si="2"/>
        <v>1588.1818053338147</v>
      </c>
      <c r="AI50" s="35">
        <f>PXIL!J50</f>
        <v>0</v>
      </c>
      <c r="AJ50" s="35">
        <f>PXIL!P50</f>
        <v>0</v>
      </c>
      <c r="AK50" s="35">
        <f>RTM_IEX!J50</f>
        <v>83.05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10.152600436001247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421.40590492213488</v>
      </c>
      <c r="P51" s="37">
        <v>19.311754178779069</v>
      </c>
      <c r="Q51" s="37">
        <v>17.689999999999998</v>
      </c>
      <c r="R51" s="39">
        <v>23.2</v>
      </c>
      <c r="S51" s="39">
        <v>0</v>
      </c>
      <c r="T51" s="38">
        <f>SUMPRODUCT(LTA!J51:AN51,LTA!J$101:AN$101,LTA!J$105:AN$105)</f>
        <v>105.02</v>
      </c>
      <c r="U51" s="38">
        <f>SUMPRODUCT(LTA!J51:AN51,LTA!J$102:AN$102,LTA!J$105:AN$105)</f>
        <v>353.03000000000003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496.96</v>
      </c>
      <c r="AB51" s="76">
        <f>-STOA!P51</f>
        <v>0</v>
      </c>
      <c r="AC51">
        <f t="shared" si="0"/>
        <v>13.428755778447663</v>
      </c>
      <c r="AD51">
        <f t="shared" si="1"/>
        <v>1585.2326464177027</v>
      </c>
      <c r="AE51">
        <f>'IDT-1'!F51</f>
        <v>0</v>
      </c>
      <c r="AF51" s="25"/>
      <c r="AG51">
        <f t="shared" si="2"/>
        <v>1585.2326464177027</v>
      </c>
      <c r="AI51" s="35">
        <f>PXIL!J51</f>
        <v>0</v>
      </c>
      <c r="AJ51" s="35">
        <f>PXIL!P51</f>
        <v>0</v>
      </c>
      <c r="AK51" s="35">
        <f>RTM_IEX!J51</f>
        <v>56.01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10.152600436001247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421.40590492213488</v>
      </c>
      <c r="P52" s="37">
        <v>19.311754178779069</v>
      </c>
      <c r="Q52" s="37">
        <v>17.689999999999998</v>
      </c>
      <c r="R52" s="39">
        <v>23.2</v>
      </c>
      <c r="S52" s="39">
        <v>0</v>
      </c>
      <c r="T52" s="38">
        <f>SUMPRODUCT(LTA!J52:AN52,LTA!J$101:AN$101,LTA!J$105:AN$105)</f>
        <v>105.75</v>
      </c>
      <c r="U52" s="38">
        <f>SUMPRODUCT(LTA!J52:AN52,LTA!J$102:AN$102,LTA!J$105:AN$105)</f>
        <v>353.87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496.96</v>
      </c>
      <c r="AB52" s="76">
        <f>-STOA!P52</f>
        <v>0</v>
      </c>
      <c r="AC52">
        <f t="shared" si="0"/>
        <v>13.547363778447663</v>
      </c>
      <c r="AD52">
        <f t="shared" si="1"/>
        <v>1599.2340384177028</v>
      </c>
      <c r="AE52">
        <f>'IDT-1'!F52</f>
        <v>0</v>
      </c>
      <c r="AF52" s="25"/>
      <c r="AG52">
        <f t="shared" si="2"/>
        <v>1599.2340384177028</v>
      </c>
      <c r="AI52" s="35">
        <f>PXIL!J52</f>
        <v>0</v>
      </c>
      <c r="AJ52" s="35">
        <f>PXIL!P52</f>
        <v>0</v>
      </c>
      <c r="AK52" s="35">
        <f>RTM_IEX!J52</f>
        <v>68.56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10.152600436001247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419.45121675918301</v>
      </c>
      <c r="P53" s="37">
        <v>19.311132086533387</v>
      </c>
      <c r="Q53" s="37">
        <v>17.689999999999998</v>
      </c>
      <c r="R53" s="39">
        <v>23.2</v>
      </c>
      <c r="S53" s="39">
        <v>0</v>
      </c>
      <c r="T53" s="38">
        <f>SUMPRODUCT(LTA!J53:AN53,LTA!J$101:AN$101,LTA!J$105:AN$105)</f>
        <v>105.75</v>
      </c>
      <c r="U53" s="38">
        <f>SUMPRODUCT(LTA!J53:AN53,LTA!J$102:AN$102,LTA!J$105:AN$105)</f>
        <v>354.20000000000005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496.96</v>
      </c>
      <c r="AB53" s="76">
        <f>-STOA!P53</f>
        <v>0</v>
      </c>
      <c r="AC53">
        <f t="shared" si="0"/>
        <v>13.841991172304001</v>
      </c>
      <c r="AD53">
        <f t="shared" si="1"/>
        <v>1634.0141007686486</v>
      </c>
      <c r="AE53">
        <f>'IDT-1'!F53</f>
        <v>0</v>
      </c>
      <c r="AF53" s="25"/>
      <c r="AG53">
        <f t="shared" si="2"/>
        <v>1634.0141007686486</v>
      </c>
      <c r="AI53" s="35">
        <f>PXIL!J53</f>
        <v>0</v>
      </c>
      <c r="AJ53" s="35">
        <f>PXIL!P53</f>
        <v>0</v>
      </c>
      <c r="AK53" s="35">
        <f>RTM_IEX!J53</f>
        <v>105.26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10.152600436001247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423.41805734613956</v>
      </c>
      <c r="P54" s="37">
        <v>19.311132086533387</v>
      </c>
      <c r="Q54" s="37">
        <v>17.689999999999998</v>
      </c>
      <c r="R54" s="39">
        <v>23.2</v>
      </c>
      <c r="S54" s="39">
        <v>0</v>
      </c>
      <c r="T54" s="38">
        <f>SUMPRODUCT(LTA!J54:AN54,LTA!J$101:AN$101,LTA!J$105:AN$105)</f>
        <v>105.75</v>
      </c>
      <c r="U54" s="38">
        <f>SUMPRODUCT(LTA!J54:AN54,LTA!J$102:AN$102,LTA!J$105:AN$105)</f>
        <v>352.91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496.96</v>
      </c>
      <c r="AB54" s="76">
        <f>-STOA!P54</f>
        <v>0</v>
      </c>
      <c r="AC54">
        <f t="shared" si="0"/>
        <v>13.799544633234436</v>
      </c>
      <c r="AD54">
        <f t="shared" si="1"/>
        <v>1629.0033878946747</v>
      </c>
      <c r="AE54">
        <f>'IDT-1'!F54</f>
        <v>0</v>
      </c>
      <c r="AF54" s="25"/>
      <c r="AG54">
        <f t="shared" si="2"/>
        <v>1629.0033878946747</v>
      </c>
      <c r="AI54" s="35">
        <f>PXIL!J54</f>
        <v>0</v>
      </c>
      <c r="AJ54" s="35">
        <f>PXIL!P54</f>
        <v>0</v>
      </c>
      <c r="AK54" s="35">
        <f>RTM_IEX!J54</f>
        <v>97.53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9.8502728731942213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426.9566520110331</v>
      </c>
      <c r="P55" s="37">
        <v>19.311132086533387</v>
      </c>
      <c r="Q55" s="37">
        <v>17.689999999999998</v>
      </c>
      <c r="R55" s="39">
        <v>23.2</v>
      </c>
      <c r="S55" s="39">
        <v>0</v>
      </c>
      <c r="T55" s="38">
        <f>SUMPRODUCT(LTA!J55:AN55,LTA!J$101:AN$101,LTA!J$105:AN$105)</f>
        <v>105.75</v>
      </c>
      <c r="U55" s="38">
        <f>SUMPRODUCT(LTA!J55:AN55,LTA!J$102:AN$102,LTA!J$105:AN$105)</f>
        <v>351.40000000000003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496.96</v>
      </c>
      <c r="AB55" s="76">
        <f>-STOA!P55</f>
        <v>0</v>
      </c>
      <c r="AC55">
        <f t="shared" si="0"/>
        <v>13.384049276891963</v>
      </c>
      <c r="AD55">
        <f t="shared" si="1"/>
        <v>1579.9551503531036</v>
      </c>
      <c r="AE55">
        <f>'IDT-1'!F55</f>
        <v>0</v>
      </c>
      <c r="AF55" s="25"/>
      <c r="AG55">
        <f t="shared" si="2"/>
        <v>1579.9551503531036</v>
      </c>
      <c r="AI55" s="35">
        <f>PXIL!J55</f>
        <v>0</v>
      </c>
      <c r="AJ55" s="35">
        <f>PXIL!P55</f>
        <v>0</v>
      </c>
      <c r="AK55" s="35">
        <f>RTM_IEX!J55</f>
        <v>46.34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9.8502728731942213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426.96585601103311</v>
      </c>
      <c r="P56" s="37">
        <v>19.311132086533387</v>
      </c>
      <c r="Q56" s="37">
        <v>17.689999999999998</v>
      </c>
      <c r="R56" s="39">
        <v>23.2</v>
      </c>
      <c r="S56" s="39">
        <v>0</v>
      </c>
      <c r="T56" s="38">
        <f>SUMPRODUCT(LTA!J56:AN56,LTA!J$101:AN$101,LTA!J$105:AN$105)</f>
        <v>105.75</v>
      </c>
      <c r="U56" s="38">
        <f>SUMPRODUCT(LTA!J56:AN56,LTA!J$102:AN$102,LTA!J$105:AN$105)</f>
        <v>350.94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496.96</v>
      </c>
      <c r="AB56" s="76">
        <f>-STOA!P56</f>
        <v>0</v>
      </c>
      <c r="AC56">
        <f t="shared" si="0"/>
        <v>13.296094590491963</v>
      </c>
      <c r="AD56">
        <f t="shared" si="1"/>
        <v>1569.5723090395038</v>
      </c>
      <c r="AE56">
        <f>'IDT-1'!F56</f>
        <v>0</v>
      </c>
      <c r="AF56" s="25"/>
      <c r="AG56">
        <f t="shared" si="2"/>
        <v>1569.5723090395038</v>
      </c>
      <c r="AI56" s="35">
        <f>PXIL!J56</f>
        <v>0</v>
      </c>
      <c r="AJ56" s="35">
        <f>PXIL!P56</f>
        <v>0</v>
      </c>
      <c r="AK56" s="35">
        <f>RTM_IEX!J56</f>
        <v>36.700000000000003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9.8502728731942213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423.73225353277223</v>
      </c>
      <c r="P57" s="37">
        <v>19.311132086533387</v>
      </c>
      <c r="Q57" s="37">
        <v>17.689999999999998</v>
      </c>
      <c r="R57" s="39">
        <v>23.2</v>
      </c>
      <c r="S57" s="39">
        <v>0</v>
      </c>
      <c r="T57" s="38">
        <f>SUMPRODUCT(LTA!J57:AN57,LTA!J$101:AN$101,LTA!J$105:AN$105)</f>
        <v>104.75</v>
      </c>
      <c r="U57" s="38">
        <f>SUMPRODUCT(LTA!J57:AN57,LTA!J$102:AN$102,LTA!J$105:AN$105)</f>
        <v>347.53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28.97</v>
      </c>
      <c r="Z57" s="35">
        <f>IEX!P57</f>
        <v>0</v>
      </c>
      <c r="AA57" s="76">
        <f>STOA!J57</f>
        <v>496.96</v>
      </c>
      <c r="AB57" s="76">
        <f>-STOA!P57</f>
        <v>0</v>
      </c>
      <c r="AC57">
        <f t="shared" si="0"/>
        <v>13.564444329674572</v>
      </c>
      <c r="AD57">
        <f t="shared" si="1"/>
        <v>1601.2503568220602</v>
      </c>
      <c r="AE57">
        <f>'IDT-1'!F57</f>
        <v>0</v>
      </c>
      <c r="AF57" s="25"/>
      <c r="AG57">
        <f t="shared" si="2"/>
        <v>1601.2503568220602</v>
      </c>
      <c r="AI57" s="35">
        <f>PXIL!J57</f>
        <v>0</v>
      </c>
      <c r="AJ57" s="35">
        <f>PXIL!P57</f>
        <v>0</v>
      </c>
      <c r="AK57" s="35">
        <f>RTM_IEX!J57</f>
        <v>47.32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9.8502728731942213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423.67702953277228</v>
      </c>
      <c r="P58" s="37">
        <v>19.311132086533387</v>
      </c>
      <c r="Q58" s="37">
        <v>17.689999999999998</v>
      </c>
      <c r="R58" s="39">
        <v>23.2</v>
      </c>
      <c r="S58" s="39">
        <v>0</v>
      </c>
      <c r="T58" s="38">
        <f>SUMPRODUCT(LTA!J58:AN58,LTA!J$101:AN$101,LTA!J$105:AN$105)</f>
        <v>103.75</v>
      </c>
      <c r="U58" s="38">
        <f>SUMPRODUCT(LTA!J58:AN58,LTA!J$102:AN$102,LTA!J$105:AN$105)</f>
        <v>347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66.63</v>
      </c>
      <c r="Z58" s="35">
        <f>IEX!P58</f>
        <v>0</v>
      </c>
      <c r="AA58" s="76">
        <f>STOA!J58</f>
        <v>496.96</v>
      </c>
      <c r="AB58" s="76">
        <f>-STOA!P58</f>
        <v>0</v>
      </c>
      <c r="AC58">
        <f t="shared" si="0"/>
        <v>13.964828448074572</v>
      </c>
      <c r="AD58">
        <f t="shared" si="1"/>
        <v>1648.5147487036604</v>
      </c>
      <c r="AE58">
        <f>'IDT-1'!F58</f>
        <v>0</v>
      </c>
      <c r="AF58" s="25"/>
      <c r="AG58">
        <f t="shared" si="2"/>
        <v>1648.5147487036604</v>
      </c>
      <c r="AI58" s="35">
        <f>PXIL!J58</f>
        <v>0</v>
      </c>
      <c r="AJ58" s="35">
        <f>PXIL!P58</f>
        <v>0</v>
      </c>
      <c r="AK58" s="35">
        <f>RTM_IEX!J58</f>
        <v>58.91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9.8502728731942213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419.665276689736</v>
      </c>
      <c r="P59" s="37">
        <v>19.311132086533387</v>
      </c>
      <c r="Q59" s="37">
        <v>7.7399999999999993</v>
      </c>
      <c r="R59" s="39">
        <v>23.2</v>
      </c>
      <c r="S59" s="39">
        <v>0</v>
      </c>
      <c r="T59" s="38">
        <f>SUMPRODUCT(LTA!J59:AN59,LTA!J$101:AN$101,LTA!J$105:AN$105)</f>
        <v>105.75</v>
      </c>
      <c r="U59" s="38">
        <f>SUMPRODUCT(LTA!J59:AN59,LTA!J$102:AN$102,LTA!J$105:AN$105)</f>
        <v>346.11999999999995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105.26</v>
      </c>
      <c r="Z59" s="35">
        <f>IEX!P59</f>
        <v>0</v>
      </c>
      <c r="AA59" s="76">
        <f>STOA!J59</f>
        <v>497.61</v>
      </c>
      <c r="AB59" s="76">
        <f>-STOA!P59</f>
        <v>0</v>
      </c>
      <c r="AC59">
        <f t="shared" si="0"/>
        <v>14.251757724193068</v>
      </c>
      <c r="AD59">
        <f t="shared" si="1"/>
        <v>1682.3860665845057</v>
      </c>
      <c r="AE59">
        <f>'IDT-1'!F59</f>
        <v>0</v>
      </c>
      <c r="AF59" s="25"/>
      <c r="AG59">
        <f t="shared" si="2"/>
        <v>1682.3860665845057</v>
      </c>
      <c r="AI59" s="35">
        <f>PXIL!J59</f>
        <v>0</v>
      </c>
      <c r="AJ59" s="35">
        <f>PXIL!P59</f>
        <v>0</v>
      </c>
      <c r="AK59" s="35">
        <f>RTM_IEX!J59</f>
        <v>66.63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9.8502728731942213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419.65606103646928</v>
      </c>
      <c r="P60" s="37">
        <v>19.311132086533387</v>
      </c>
      <c r="Q60" s="37">
        <v>7.7399999999999993</v>
      </c>
      <c r="R60" s="39">
        <v>23.2</v>
      </c>
      <c r="S60" s="39">
        <v>0</v>
      </c>
      <c r="T60" s="38">
        <f>SUMPRODUCT(LTA!J60:AN60,LTA!J$101:AN$101,LTA!J$105:AN$105)</f>
        <v>103.75</v>
      </c>
      <c r="U60" s="38">
        <f>SUMPRODUCT(LTA!J60:AN60,LTA!J$102:AN$102,LTA!J$105:AN$105)</f>
        <v>344.98999999999995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148.72</v>
      </c>
      <c r="Z60" s="35">
        <f>IEX!P60</f>
        <v>0</v>
      </c>
      <c r="AA60" s="76">
        <f>STOA!J60</f>
        <v>497.61</v>
      </c>
      <c r="AB60" s="76">
        <f>-STOA!P60</f>
        <v>0</v>
      </c>
      <c r="AC60">
        <f t="shared" si="0"/>
        <v>14.525604312705626</v>
      </c>
      <c r="AD60">
        <f t="shared" si="1"/>
        <v>1714.7130043427262</v>
      </c>
      <c r="AE60">
        <f>'IDT-1'!F60</f>
        <v>0</v>
      </c>
      <c r="AF60" s="25"/>
      <c r="AG60">
        <f t="shared" si="2"/>
        <v>1714.7130043427262</v>
      </c>
      <c r="AI60" s="35">
        <f>PXIL!J60</f>
        <v>0</v>
      </c>
      <c r="AJ60" s="35">
        <f>PXIL!P60</f>
        <v>0</v>
      </c>
      <c r="AK60" s="35">
        <f>RTM_IEX!J60</f>
        <v>58.91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9.8502728731942213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418.42887930549415</v>
      </c>
      <c r="P61" s="37">
        <v>19.311132086533387</v>
      </c>
      <c r="Q61" s="37">
        <v>7.7399999999999993</v>
      </c>
      <c r="R61" s="39">
        <v>23.2</v>
      </c>
      <c r="S61" s="39">
        <v>0</v>
      </c>
      <c r="T61" s="38">
        <f>SUMPRODUCT(LTA!J61:AN61,LTA!J$101:AN$101,LTA!J$105:AN$105)</f>
        <v>99.34</v>
      </c>
      <c r="U61" s="38">
        <f>SUMPRODUCT(LTA!J61:AN61,LTA!J$102:AN$102,LTA!J$105:AN$105)</f>
        <v>345.2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184.45</v>
      </c>
      <c r="Z61" s="35">
        <f>IEX!P61</f>
        <v>0</v>
      </c>
      <c r="AA61" s="76">
        <f>STOA!J61</f>
        <v>497.61</v>
      </c>
      <c r="AB61" s="76">
        <f>-STOA!P61</f>
        <v>0</v>
      </c>
      <c r="AC61">
        <f t="shared" si="0"/>
        <v>14.804423986165435</v>
      </c>
      <c r="AD61">
        <f t="shared" si="1"/>
        <v>1747.6270029382913</v>
      </c>
      <c r="AE61">
        <f>'IDT-1'!F61</f>
        <v>0</v>
      </c>
      <c r="AF61" s="25"/>
      <c r="AG61">
        <f t="shared" si="2"/>
        <v>1747.6270029382913</v>
      </c>
      <c r="AI61" s="35">
        <f>PXIL!J61</f>
        <v>0</v>
      </c>
      <c r="AJ61" s="35">
        <f>PXIL!P61</f>
        <v>0</v>
      </c>
      <c r="AK61" s="35">
        <f>RTM_IEX!J61</f>
        <v>61.8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9.8502728731942213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418.40125938883506</v>
      </c>
      <c r="P62" s="37">
        <v>19.311132086533387</v>
      </c>
      <c r="Q62" s="37">
        <v>7.7399999999999993</v>
      </c>
      <c r="R62" s="39">
        <v>23.2</v>
      </c>
      <c r="S62" s="39">
        <v>0</v>
      </c>
      <c r="T62" s="38">
        <f>SUMPRODUCT(LTA!J62:AN62,LTA!J$101:AN$101,LTA!J$105:AN$105)</f>
        <v>94.78</v>
      </c>
      <c r="U62" s="38">
        <f>SUMPRODUCT(LTA!J62:AN62,LTA!J$102:AN$102,LTA!J$105:AN$105)</f>
        <v>344.85999999999996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202.8</v>
      </c>
      <c r="Z62" s="35">
        <f>IEX!P62</f>
        <v>0</v>
      </c>
      <c r="AA62" s="76">
        <f>STOA!J62</f>
        <v>497.61</v>
      </c>
      <c r="AB62" s="76">
        <f>-STOA!P62</f>
        <v>0</v>
      </c>
      <c r="AC62">
        <f t="shared" si="0"/>
        <v>14.933467978865496</v>
      </c>
      <c r="AD62">
        <f t="shared" si="1"/>
        <v>1762.8603390289318</v>
      </c>
      <c r="AE62">
        <f>'IDT-1'!F62</f>
        <v>0</v>
      </c>
      <c r="AF62" s="25"/>
      <c r="AG62">
        <f t="shared" si="2"/>
        <v>1762.8603390289318</v>
      </c>
      <c r="AI62" s="35">
        <f>PXIL!J62</f>
        <v>0</v>
      </c>
      <c r="AJ62" s="35">
        <f>PXIL!P62</f>
        <v>0</v>
      </c>
      <c r="AK62" s="35">
        <f>RTM_IEX!J62</f>
        <v>63.74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9.8502728731942213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53.022522328389748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415.15006386220517</v>
      </c>
      <c r="P63" s="37">
        <v>19.311132086533387</v>
      </c>
      <c r="Q63" s="37">
        <v>7.7399999999999993</v>
      </c>
      <c r="R63" s="39">
        <v>23.2</v>
      </c>
      <c r="S63" s="39">
        <v>0</v>
      </c>
      <c r="T63" s="38">
        <f>SUMPRODUCT(LTA!J63:AN63,LTA!J$101:AN$101,LTA!J$105:AN$105)</f>
        <v>91.02</v>
      </c>
      <c r="U63" s="38">
        <f>SUMPRODUCT(LTA!J63:AN63,LTA!J$102:AN$102,LTA!J$105:AN$105)</f>
        <v>336.48000000000008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215.35</v>
      </c>
      <c r="Z63" s="35">
        <f>IEX!P63</f>
        <v>0</v>
      </c>
      <c r="AA63" s="76">
        <f>STOA!J63</f>
        <v>497.61</v>
      </c>
      <c r="AB63" s="76">
        <f>-STOA!P63</f>
        <v>0</v>
      </c>
      <c r="AC63">
        <f t="shared" si="0"/>
        <v>14.863361865662709</v>
      </c>
      <c r="AD63">
        <f t="shared" si="1"/>
        <v>1754.5844792846599</v>
      </c>
      <c r="AE63">
        <f>'IDT-1'!F63</f>
        <v>0</v>
      </c>
      <c r="AF63" s="25"/>
      <c r="AG63">
        <f t="shared" si="2"/>
        <v>1754.5844792846599</v>
      </c>
      <c r="AI63" s="35">
        <f>PXIL!J63</f>
        <v>0</v>
      </c>
      <c r="AJ63" s="35">
        <f>PXIL!P63</f>
        <v>0</v>
      </c>
      <c r="AK63" s="35">
        <f>RTM_IEX!J63</f>
        <v>63.74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9.8502728731942213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53.022522328389748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420.27283091252224</v>
      </c>
      <c r="P64" s="37">
        <v>19.311132086533387</v>
      </c>
      <c r="Q64" s="37">
        <v>7.7399999999999993</v>
      </c>
      <c r="R64" s="39">
        <v>23.2</v>
      </c>
      <c r="S64" s="39">
        <v>0</v>
      </c>
      <c r="T64" s="38">
        <f>SUMPRODUCT(LTA!J64:AN64,LTA!J$101:AN$101,LTA!J$105:AN$105)</f>
        <v>86.18</v>
      </c>
      <c r="U64" s="38">
        <f>SUMPRODUCT(LTA!J64:AN64,LTA!J$102:AN$102,LTA!J$105:AN$105)</f>
        <v>329.96000000000004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219.21</v>
      </c>
      <c r="Z64" s="35">
        <f>IEX!P64</f>
        <v>0</v>
      </c>
      <c r="AA64" s="76">
        <f>STOA!J64</f>
        <v>497.61</v>
      </c>
      <c r="AB64" s="76">
        <f>-STOA!P64</f>
        <v>0</v>
      </c>
      <c r="AC64">
        <f t="shared" si="0"/>
        <v>14.835245108885372</v>
      </c>
      <c r="AD64">
        <f t="shared" si="1"/>
        <v>1751.2653630917544</v>
      </c>
      <c r="AE64">
        <f>'IDT-1'!F64</f>
        <v>0</v>
      </c>
      <c r="AF64" s="25"/>
      <c r="AG64">
        <f t="shared" si="2"/>
        <v>1751.2653630917544</v>
      </c>
      <c r="AI64" s="35">
        <f>PXIL!J64</f>
        <v>0</v>
      </c>
      <c r="AJ64" s="35">
        <f>PXIL!P64</f>
        <v>0</v>
      </c>
      <c r="AK64" s="35">
        <f>RTM_IEX!J64</f>
        <v>62.77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9.8502728731942213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53.022522328389748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422.81068223260831</v>
      </c>
      <c r="P65" s="37">
        <v>19.311132086533387</v>
      </c>
      <c r="Q65" s="37">
        <v>7.7399999999999993</v>
      </c>
      <c r="R65" s="39">
        <v>23.2</v>
      </c>
      <c r="S65" s="39">
        <v>0</v>
      </c>
      <c r="T65" s="38">
        <f>SUMPRODUCT(LTA!J65:AN65,LTA!J$101:AN$101,LTA!J$105:AN$105)</f>
        <v>81.260000000000005</v>
      </c>
      <c r="U65" s="38">
        <f>SUMPRODUCT(LTA!J65:AN65,LTA!J$102:AN$102,LTA!J$105:AN$105)</f>
        <v>323.42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213.42</v>
      </c>
      <c r="Z65" s="35">
        <f>IEX!P65</f>
        <v>0</v>
      </c>
      <c r="AA65" s="76">
        <f>STOA!J65</f>
        <v>497.61</v>
      </c>
      <c r="AB65" s="76">
        <f>-STOA!P65</f>
        <v>0</v>
      </c>
      <c r="AC65">
        <f t="shared" si="0"/>
        <v>14.671091059974097</v>
      </c>
      <c r="AD65">
        <f t="shared" si="1"/>
        <v>1731.887368460752</v>
      </c>
      <c r="AE65">
        <f>'IDT-1'!F65</f>
        <v>0</v>
      </c>
      <c r="AF65" s="25"/>
      <c r="AG65">
        <f t="shared" si="2"/>
        <v>1731.887368460752</v>
      </c>
      <c r="AI65" s="35">
        <f>PXIL!J65</f>
        <v>0</v>
      </c>
      <c r="AJ65" s="35">
        <f>PXIL!P65</f>
        <v>0</v>
      </c>
      <c r="AK65" s="35">
        <f>RTM_IEX!J65</f>
        <v>57.94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9.8502728731942213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53.022522328389748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427.21056255656686</v>
      </c>
      <c r="P66" s="37">
        <v>19.311132086533387</v>
      </c>
      <c r="Q66" s="37">
        <v>7.7399999999999993</v>
      </c>
      <c r="R66" s="39">
        <v>23.2</v>
      </c>
      <c r="S66" s="39">
        <v>0</v>
      </c>
      <c r="T66" s="38">
        <f>SUMPRODUCT(LTA!J66:AN66,LTA!J$101:AN$101,LTA!J$105:AN$105)</f>
        <v>74.41</v>
      </c>
      <c r="U66" s="38">
        <f>SUMPRODUCT(LTA!J66:AN66,LTA!J$102:AN$102,LTA!J$105:AN$105)</f>
        <v>317.09000000000003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204.73</v>
      </c>
      <c r="Z66" s="35">
        <f>IEX!P66</f>
        <v>0</v>
      </c>
      <c r="AA66" s="76">
        <f>STOA!J66</f>
        <v>497.61</v>
      </c>
      <c r="AB66" s="76">
        <f>-STOA!P66</f>
        <v>0</v>
      </c>
      <c r="AC66">
        <f t="shared" si="0"/>
        <v>14.573062054695347</v>
      </c>
      <c r="AD66">
        <f t="shared" si="1"/>
        <v>1720.3152777899891</v>
      </c>
      <c r="AE66">
        <f>'IDT-1'!F66</f>
        <v>0</v>
      </c>
      <c r="AF66" s="25"/>
      <c r="AG66">
        <f t="shared" si="2"/>
        <v>1720.3152777899891</v>
      </c>
      <c r="AI66" s="35">
        <f>PXIL!J66</f>
        <v>0</v>
      </c>
      <c r="AJ66" s="35">
        <f>PXIL!P66</f>
        <v>0</v>
      </c>
      <c r="AK66" s="35">
        <f>RTM_IEX!J66</f>
        <v>63.74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9.8502728731942213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53.022522328389748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428.59102385513597</v>
      </c>
      <c r="P67" s="37">
        <v>19.311132086533387</v>
      </c>
      <c r="Q67" s="37">
        <v>7.7399999999999993</v>
      </c>
      <c r="R67" s="39">
        <v>23.2</v>
      </c>
      <c r="S67" s="39">
        <v>0</v>
      </c>
      <c r="T67" s="38">
        <f>SUMPRODUCT(LTA!J67:AN67,LTA!J$101:AN$101,LTA!J$105:AN$105)</f>
        <v>68.66</v>
      </c>
      <c r="U67" s="38">
        <f>SUMPRODUCT(LTA!J67:AN67,LTA!J$102:AN$102,LTA!J$105:AN$105)</f>
        <v>312.39000000000004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195.07</v>
      </c>
      <c r="Z67" s="35">
        <f>IEX!P67</f>
        <v>0</v>
      </c>
      <c r="AA67" s="76">
        <f>STOA!J67</f>
        <v>498.07</v>
      </c>
      <c r="AB67" s="76">
        <f>-STOA!P67</f>
        <v>0</v>
      </c>
      <c r="AC67">
        <f t="shared" si="0"/>
        <v>14.370877929603326</v>
      </c>
      <c r="AD67">
        <f t="shared" si="1"/>
        <v>1696.44792321365</v>
      </c>
      <c r="AE67">
        <f>'IDT-1'!F67</f>
        <v>0</v>
      </c>
      <c r="AF67" s="25"/>
      <c r="AG67">
        <f t="shared" si="2"/>
        <v>1696.44792321365</v>
      </c>
      <c r="AI67" s="35">
        <f>PXIL!J67</f>
        <v>0</v>
      </c>
      <c r="AJ67" s="35">
        <f>PXIL!P67</f>
        <v>0</v>
      </c>
      <c r="AK67" s="35">
        <f>RTM_IEX!J67</f>
        <v>57.94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9.8502728731942213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53.022522328389748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428.67079185513592</v>
      </c>
      <c r="P68" s="37">
        <v>19.311132086533387</v>
      </c>
      <c r="Q68" s="37">
        <v>7.7399999999999993</v>
      </c>
      <c r="R68" s="39">
        <v>23.2</v>
      </c>
      <c r="S68" s="39">
        <v>0</v>
      </c>
      <c r="T68" s="38">
        <f>SUMPRODUCT(LTA!J68:AN68,LTA!J$101:AN$101,LTA!J$105:AN$105)</f>
        <v>60.49</v>
      </c>
      <c r="U68" s="38">
        <f>SUMPRODUCT(LTA!J68:AN68,LTA!J$102:AN$102,LTA!J$105:AN$105)</f>
        <v>307.38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180.59</v>
      </c>
      <c r="Z68" s="35">
        <f>IEX!P68</f>
        <v>0</v>
      </c>
      <c r="AA68" s="76">
        <f>STOA!J68</f>
        <v>498.07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14.236559980803326</v>
      </c>
      <c r="AD68">
        <f t="shared" ref="AD68:AD98" si="4">SUM(B68:AB68,AI68:AV68)-AC68</f>
        <v>1680.5920091624498</v>
      </c>
      <c r="AE68">
        <f>'IDT-1'!F68</f>
        <v>0</v>
      </c>
      <c r="AF68" s="25"/>
      <c r="AG68">
        <f t="shared" ref="AG68:AG98" si="5">SUM(AD68:AF68)</f>
        <v>1680.5920091624498</v>
      </c>
      <c r="AI68" s="35">
        <f>PXIL!J68</f>
        <v>0</v>
      </c>
      <c r="AJ68" s="35">
        <f>PXIL!P68</f>
        <v>0</v>
      </c>
      <c r="AK68" s="35">
        <f>RTM_IEX!J68</f>
        <v>69.53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9.8502728731942213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53.022522328389748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429.67860687511472</v>
      </c>
      <c r="P69" s="37">
        <v>19.311132086533387</v>
      </c>
      <c r="Q69" s="37">
        <v>7.7399999999999993</v>
      </c>
      <c r="R69" s="39">
        <v>23.2</v>
      </c>
      <c r="S69" s="39">
        <v>0</v>
      </c>
      <c r="T69" s="38">
        <f>SUMPRODUCT(LTA!J69:AN69,LTA!J$101:AN$101,LTA!J$105:AN$105)</f>
        <v>52.76</v>
      </c>
      <c r="U69" s="38">
        <f>SUMPRODUCT(LTA!J69:AN69,LTA!J$102:AN$102,LTA!J$105:AN$105)</f>
        <v>302.94000000000005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168.03</v>
      </c>
      <c r="Z69" s="35">
        <f>IEX!P69</f>
        <v>0</v>
      </c>
      <c r="AA69" s="76">
        <f>STOA!J69</f>
        <v>498.07</v>
      </c>
      <c r="AB69" s="76">
        <f>-STOA!P69</f>
        <v>0</v>
      </c>
      <c r="AC69">
        <f t="shared" si="3"/>
        <v>13.615445626971148</v>
      </c>
      <c r="AD69">
        <f t="shared" si="4"/>
        <v>1607.2709385362609</v>
      </c>
      <c r="AE69">
        <f>'IDT-1'!F69</f>
        <v>5.0339999999999998</v>
      </c>
      <c r="AF69" s="25"/>
      <c r="AG69">
        <f t="shared" si="5"/>
        <v>1612.304938536261</v>
      </c>
      <c r="AI69" s="35">
        <f>PXIL!J69</f>
        <v>0</v>
      </c>
      <c r="AJ69" s="35">
        <f>PXIL!P69</f>
        <v>0</v>
      </c>
      <c r="AK69" s="35">
        <f>RTM_IEX!J69</f>
        <v>19.309999999999999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9.8502728731942213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53.022522328389748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429.72769487511476</v>
      </c>
      <c r="P70" s="37">
        <v>19.311132086533387</v>
      </c>
      <c r="Q70" s="37">
        <v>7.7399999999999993</v>
      </c>
      <c r="R70" s="39">
        <v>21.29</v>
      </c>
      <c r="S70" s="39">
        <v>0</v>
      </c>
      <c r="T70" s="38">
        <f>SUMPRODUCT(LTA!J70:AN70,LTA!J$101:AN$101,LTA!J$105:AN$105)</f>
        <v>44.82</v>
      </c>
      <c r="U70" s="38">
        <f>SUMPRODUCT(LTA!J70:AN70,LTA!J$102:AN$102,LTA!J$105:AN$105)</f>
        <v>296.72000000000003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169.96</v>
      </c>
      <c r="Z70" s="35">
        <f>IEX!P70</f>
        <v>0</v>
      </c>
      <c r="AA70" s="76">
        <f>STOA!J70</f>
        <v>498.07</v>
      </c>
      <c r="AB70" s="76">
        <f>-STOA!P70</f>
        <v>0</v>
      </c>
      <c r="AC70">
        <f t="shared" si="3"/>
        <v>13.472805966171149</v>
      </c>
      <c r="AD70">
        <f t="shared" si="4"/>
        <v>1590.4326661970611</v>
      </c>
      <c r="AE70">
        <f>'IDT-1'!F70</f>
        <v>0</v>
      </c>
      <c r="AF70" s="25"/>
      <c r="AG70">
        <f t="shared" si="5"/>
        <v>1590.4326661970611</v>
      </c>
      <c r="AI70" s="35">
        <f>PXIL!J70</f>
        <v>0</v>
      </c>
      <c r="AJ70" s="35">
        <f>PXIL!P70</f>
        <v>0</v>
      </c>
      <c r="AK70" s="35">
        <f>RTM_IEX!J70</f>
        <v>16.420000000000002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9.8502728731942213</v>
      </c>
      <c r="F71">
        <f>GT_Spot!T71</f>
        <v>0</v>
      </c>
      <c r="G71">
        <f>PPCL_NG!T71</f>
        <v>28.998027345078569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430.3658249838104</v>
      </c>
      <c r="P71" s="37">
        <v>19.311038060423609</v>
      </c>
      <c r="Q71" s="37">
        <v>7.7399999999999993</v>
      </c>
      <c r="R71" s="39">
        <v>19.612391755092084</v>
      </c>
      <c r="S71" s="39">
        <v>0</v>
      </c>
      <c r="T71" s="38">
        <f>SUMPRODUCT(LTA!J71:AN71,LTA!J$101:AN$101,LTA!J$105:AN$105)</f>
        <v>36.79</v>
      </c>
      <c r="U71" s="38">
        <f>SUMPRODUCT(LTA!J71:AN71,LTA!J$102:AN$102,LTA!J$105:AN$105)</f>
        <v>291.90000000000003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151.61000000000001</v>
      </c>
      <c r="Z71" s="35">
        <f>IEX!P71</f>
        <v>0</v>
      </c>
      <c r="AA71" s="76">
        <f>STOA!J71</f>
        <v>498.07</v>
      </c>
      <c r="AB71" s="76">
        <f>-STOA!P71</f>
        <v>0</v>
      </c>
      <c r="AC71">
        <f t="shared" si="3"/>
        <v>13.434781060485403</v>
      </c>
      <c r="AD71">
        <f t="shared" si="4"/>
        <v>1585.9439166163486</v>
      </c>
      <c r="AE71">
        <f>'IDT-1'!F71</f>
        <v>0</v>
      </c>
      <c r="AF71" s="25"/>
      <c r="AG71">
        <f t="shared" si="5"/>
        <v>1585.9439166163486</v>
      </c>
      <c r="AI71" s="35">
        <f>PXIL!J71</f>
        <v>0</v>
      </c>
      <c r="AJ71" s="35">
        <f>PXIL!P71</f>
        <v>0</v>
      </c>
      <c r="AK71" s="35">
        <f>RTM_IEX!J71</f>
        <v>38.630000000000003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9.8502728731942213</v>
      </c>
      <c r="F72">
        <f>GT_Spot!T72</f>
        <v>0</v>
      </c>
      <c r="G72">
        <f>PPCL_NG!T72</f>
        <v>28.998027345078569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430.27685298381044</v>
      </c>
      <c r="P72" s="37">
        <v>19.309063712179981</v>
      </c>
      <c r="Q72" s="37">
        <v>7.7399999999999993</v>
      </c>
      <c r="R72" s="39">
        <v>16.630000000000003</v>
      </c>
      <c r="S72" s="39">
        <v>0</v>
      </c>
      <c r="T72" s="38">
        <f>SUMPRODUCT(LTA!J72:AN72,LTA!J$101:AN$101,LTA!J$105:AN$105)</f>
        <v>29.92</v>
      </c>
      <c r="U72" s="38">
        <f>SUMPRODUCT(LTA!J72:AN72,LTA!J$102:AN$102,LTA!J$105:AN$105)</f>
        <v>287.82000000000005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147.75</v>
      </c>
      <c r="Z72" s="35">
        <f>IEX!P72</f>
        <v>0</v>
      </c>
      <c r="AA72" s="76">
        <f>STOA!J72</f>
        <v>498.07</v>
      </c>
      <c r="AB72" s="76">
        <f>-STOA!P72</f>
        <v>0</v>
      </c>
      <c r="AC72">
        <f t="shared" si="3"/>
        <v>13.260201020417382</v>
      </c>
      <c r="AD72">
        <f t="shared" si="4"/>
        <v>1565.3351585530806</v>
      </c>
      <c r="AE72">
        <f>'IDT-1'!F72</f>
        <v>0</v>
      </c>
      <c r="AF72" s="25"/>
      <c r="AG72">
        <f t="shared" si="5"/>
        <v>1565.3351585530806</v>
      </c>
      <c r="AI72" s="35">
        <f>PXIL!J72</f>
        <v>0</v>
      </c>
      <c r="AJ72" s="35">
        <f>PXIL!P72</f>
        <v>0</v>
      </c>
      <c r="AK72" s="35">
        <f>RTM_IEX!J72</f>
        <v>35.729999999999997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9.8502728731942213</v>
      </c>
      <c r="F73">
        <f>GT_Spot!T73</f>
        <v>0</v>
      </c>
      <c r="G73">
        <f>PPCL_NG!T73</f>
        <v>28.998027345078569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436.87093450775774</v>
      </c>
      <c r="P73" s="37">
        <v>19.309063712179981</v>
      </c>
      <c r="Q73" s="37">
        <v>7.73</v>
      </c>
      <c r="R73" s="39">
        <v>12.44</v>
      </c>
      <c r="S73" s="39">
        <v>0</v>
      </c>
      <c r="T73" s="38">
        <f>SUMPRODUCT(LTA!J73:AN73,LTA!J$101:AN$101,LTA!J$105:AN$105)</f>
        <v>20.96</v>
      </c>
      <c r="U73" s="38">
        <f>SUMPRODUCT(LTA!J73:AN73,LTA!J$102:AN$102,LTA!J$105:AN$105)</f>
        <v>340.5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141.96</v>
      </c>
      <c r="Z73" s="35">
        <f>IEX!P73</f>
        <v>0</v>
      </c>
      <c r="AA73" s="76">
        <f>STOA!J73</f>
        <v>498.07</v>
      </c>
      <c r="AB73" s="76">
        <f>-STOA!P73</f>
        <v>0</v>
      </c>
      <c r="AC73">
        <f t="shared" si="3"/>
        <v>13.509715305218542</v>
      </c>
      <c r="AD73">
        <f t="shared" si="4"/>
        <v>1594.7897257922268</v>
      </c>
      <c r="AE73">
        <f>'IDT-1'!F73</f>
        <v>0</v>
      </c>
      <c r="AF73" s="25"/>
      <c r="AG73">
        <f t="shared" si="5"/>
        <v>1594.7897257922268</v>
      </c>
      <c r="AI73" s="35">
        <f>PXIL!J73</f>
        <v>0</v>
      </c>
      <c r="AJ73" s="35">
        <f>PXIL!P73</f>
        <v>0</v>
      </c>
      <c r="AK73" s="35">
        <f>RTM_IEX!J73</f>
        <v>25.11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9.8502728731942213</v>
      </c>
      <c r="F74">
        <f>GT_Spot!T74</f>
        <v>0</v>
      </c>
      <c r="G74">
        <f>PPCL_NG!T74</f>
        <v>28.998027345078569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438.08029970459097</v>
      </c>
      <c r="P74" s="37">
        <v>19.309063712179981</v>
      </c>
      <c r="Q74" s="37">
        <v>7.73</v>
      </c>
      <c r="R74" s="39">
        <v>9.1100000000000012</v>
      </c>
      <c r="S74" s="39">
        <v>0</v>
      </c>
      <c r="T74" s="38">
        <f>SUMPRODUCT(LTA!J74:AN74,LTA!J$101:AN$101,LTA!J$105:AN$105)</f>
        <v>14.18</v>
      </c>
      <c r="U74" s="38">
        <f>SUMPRODUCT(LTA!J74:AN74,LTA!J$102:AN$102,LTA!J$105:AN$105)</f>
        <v>387.33000000000004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132.30000000000001</v>
      </c>
      <c r="Z74" s="35">
        <f>IEX!P74</f>
        <v>0</v>
      </c>
      <c r="AA74" s="76">
        <f>STOA!J74</f>
        <v>498.07</v>
      </c>
      <c r="AB74" s="76">
        <f>-STOA!P74</f>
        <v>0</v>
      </c>
      <c r="AC74">
        <f t="shared" si="3"/>
        <v>13.748032915994166</v>
      </c>
      <c r="AD74">
        <f t="shared" si="4"/>
        <v>1572.7107733782846</v>
      </c>
      <c r="AE74">
        <f>'IDT-1'!F74</f>
        <v>0</v>
      </c>
      <c r="AF74" s="25"/>
      <c r="AG74">
        <f t="shared" si="5"/>
        <v>1572.7107733782846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9.8502728731942213</v>
      </c>
      <c r="F75">
        <f>GT_Spot!T75</f>
        <v>0</v>
      </c>
      <c r="G75">
        <f>PPCL_NG!T75</f>
        <v>28.998027345078569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443.65696402099235</v>
      </c>
      <c r="P75" s="37">
        <v>75.277128909229589</v>
      </c>
      <c r="Q75" s="37">
        <v>26.72</v>
      </c>
      <c r="R75" s="39">
        <v>0</v>
      </c>
      <c r="S75" s="39">
        <v>0</v>
      </c>
      <c r="T75" s="38">
        <f>SUMPRODUCT(LTA!J75:AN75,LTA!J$101:AN$101,LTA!J$105:AN$105)</f>
        <v>8.67</v>
      </c>
      <c r="U75" s="38">
        <f>SUMPRODUCT(LTA!J75:AN75,LTA!J$102:AN$102,LTA!J$105:AN$105)</f>
        <v>384.02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141.96</v>
      </c>
      <c r="Z75" s="35">
        <f>IEX!P75</f>
        <v>0</v>
      </c>
      <c r="AA75" s="76">
        <f>STOA!J75</f>
        <v>498.07</v>
      </c>
      <c r="AB75" s="76">
        <f>-STOA!P75</f>
        <v>0</v>
      </c>
      <c r="AC75">
        <f t="shared" si="3"/>
        <v>14.905681896024943</v>
      </c>
      <c r="AD75">
        <f t="shared" si="4"/>
        <v>1578.8178539117043</v>
      </c>
      <c r="AE75">
        <f>'IDT-1'!F75</f>
        <v>0</v>
      </c>
      <c r="AF75" s="25"/>
      <c r="AG75">
        <f t="shared" si="5"/>
        <v>1578.8178539117043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-90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9.8502728731942213</v>
      </c>
      <c r="F76">
        <f>GT_Spot!T76</f>
        <v>0</v>
      </c>
      <c r="G76">
        <f>PPCL_NG!T76</f>
        <v>28.998027345078569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532.20437431578512</v>
      </c>
      <c r="P76" s="37">
        <v>38.628287297716689</v>
      </c>
      <c r="Q76" s="37">
        <v>26.72</v>
      </c>
      <c r="R76" s="39">
        <v>0</v>
      </c>
      <c r="S76" s="39">
        <v>0</v>
      </c>
      <c r="T76" s="38">
        <f>SUMPRODUCT(LTA!J76:AN76,LTA!J$101:AN$101,LTA!J$105:AN$105)</f>
        <v>4.2300000000000004</v>
      </c>
      <c r="U76" s="38">
        <f>SUMPRODUCT(LTA!J76:AN76,LTA!J$102:AN$102,LTA!J$105:AN$105)</f>
        <v>381.76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147.75</v>
      </c>
      <c r="Z76" s="35">
        <f>IEX!P76</f>
        <v>0</v>
      </c>
      <c r="AA76" s="76">
        <f>STOA!J76</f>
        <v>498.07</v>
      </c>
      <c r="AB76" s="76">
        <f>-STOA!P76</f>
        <v>0</v>
      </c>
      <c r="AC76">
        <f t="shared" si="3"/>
        <v>15.715187970584504</v>
      </c>
      <c r="AD76">
        <f t="shared" si="4"/>
        <v>1583.996916520425</v>
      </c>
      <c r="AE76">
        <f>'IDT-1'!F76</f>
        <v>0</v>
      </c>
      <c r="AF76" s="25"/>
      <c r="AG76">
        <f t="shared" si="5"/>
        <v>1583.996916520425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-135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9.8502728731942213</v>
      </c>
      <c r="F77">
        <f>GT_Spot!T77</f>
        <v>0</v>
      </c>
      <c r="G77">
        <f>PPCL_NG!T77</f>
        <v>28.998027345078569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642.72971082776928</v>
      </c>
      <c r="P77" s="37">
        <v>75.957102974828373</v>
      </c>
      <c r="Q77" s="37">
        <v>26.956905417814507</v>
      </c>
      <c r="R77" s="39">
        <v>0</v>
      </c>
      <c r="S77" s="39">
        <v>0</v>
      </c>
      <c r="T77" s="38">
        <f>SUMPRODUCT(LTA!J77:AN77,LTA!J$101:AN$101,LTA!J$105:AN$105)</f>
        <v>1.58</v>
      </c>
      <c r="U77" s="38">
        <f>SUMPRODUCT(LTA!J77:AN77,LTA!J$102:AN$102,LTA!J$105:AN$105)</f>
        <v>379.71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498.07</v>
      </c>
      <c r="AB77" s="76">
        <f>-STOA!P77</f>
        <v>0</v>
      </c>
      <c r="AC77">
        <f t="shared" si="3"/>
        <v>15.356668860936765</v>
      </c>
      <c r="AD77">
        <f t="shared" si="4"/>
        <v>1617.996493236983</v>
      </c>
      <c r="AE77">
        <f>'IDT-1'!F77</f>
        <v>0</v>
      </c>
      <c r="AF77" s="25"/>
      <c r="AG77">
        <f t="shared" si="5"/>
        <v>1617.996493236983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-97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9.8502728731942213</v>
      </c>
      <c r="F78">
        <f>GT_Spot!T78</f>
        <v>0</v>
      </c>
      <c r="G78">
        <f>PPCL_NG!T78</f>
        <v>28.998027345078569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663.41917582914402</v>
      </c>
      <c r="P78" s="37">
        <v>75.957102974828373</v>
      </c>
      <c r="Q78" s="37">
        <v>26.956905417814507</v>
      </c>
      <c r="R78" s="39">
        <v>0</v>
      </c>
      <c r="S78" s="39">
        <v>0</v>
      </c>
      <c r="T78" s="38">
        <f>SUMPRODUCT(LTA!J78:AN78,LTA!J$101:AN$101,LTA!J$105:AN$105)</f>
        <v>0.34</v>
      </c>
      <c r="U78" s="38">
        <f>SUMPRODUCT(LTA!J78:AN78,LTA!J$102:AN$102,LTA!J$105:AN$105)</f>
        <v>377.88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498.07</v>
      </c>
      <c r="AB78" s="76">
        <f>-STOA!P78</f>
        <v>0</v>
      </c>
      <c r="AC78">
        <f t="shared" si="3"/>
        <v>15.580912786472313</v>
      </c>
      <c r="AD78">
        <f t="shared" si="4"/>
        <v>1626.3917143128222</v>
      </c>
      <c r="AE78">
        <f>'IDT-1'!F78</f>
        <v>0</v>
      </c>
      <c r="AF78" s="25"/>
      <c r="AG78">
        <f t="shared" si="5"/>
        <v>1626.3917143128222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-106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10.152600436001247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69.606807320093552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727.53079857301623</v>
      </c>
      <c r="P79" s="37">
        <v>75.273652078590104</v>
      </c>
      <c r="Q79" s="37">
        <v>26.72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385.30000000000007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498.07</v>
      </c>
      <c r="AB79" s="76">
        <f>-STOA!P79</f>
        <v>0</v>
      </c>
      <c r="AC79">
        <f t="shared" si="3"/>
        <v>16.834971037030499</v>
      </c>
      <c r="AD79">
        <f t="shared" si="4"/>
        <v>1639.8627373706706</v>
      </c>
      <c r="AE79">
        <f>'IDT-1'!F79</f>
        <v>0</v>
      </c>
      <c r="AF79" s="25"/>
      <c r="AG79">
        <f t="shared" si="5"/>
        <v>1639.8627373706706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-173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10.152600436001247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69.606807320093552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736.06794353598752</v>
      </c>
      <c r="P80" s="37">
        <v>75.273652078590104</v>
      </c>
      <c r="Q80" s="37">
        <v>26.72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392.97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498.07</v>
      </c>
      <c r="AB80" s="76">
        <f>-STOA!P80</f>
        <v>0</v>
      </c>
      <c r="AC80">
        <f t="shared" si="3"/>
        <v>17.123087893767458</v>
      </c>
      <c r="AD80">
        <f t="shared" si="4"/>
        <v>1637.7217654769049</v>
      </c>
      <c r="AE80">
        <f>'IDT-1'!F80</f>
        <v>0</v>
      </c>
      <c r="AF80" s="25"/>
      <c r="AG80">
        <f t="shared" si="5"/>
        <v>1637.7217654769049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-191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10.152600436001247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737.16300036832422</v>
      </c>
      <c r="P81" s="37">
        <v>75.277128909229589</v>
      </c>
      <c r="Q81" s="37">
        <v>26.72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403.98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498.07</v>
      </c>
      <c r="AB81" s="76">
        <f>-STOA!P81</f>
        <v>0</v>
      </c>
      <c r="AC81">
        <f t="shared" si="3"/>
        <v>17.699127227641462</v>
      </c>
      <c r="AD81">
        <f t="shared" si="4"/>
        <v>1593.2474524859138</v>
      </c>
      <c r="AE81">
        <f>'IDT-1'!F81</f>
        <v>0</v>
      </c>
      <c r="AF81" s="25"/>
      <c r="AG81">
        <f t="shared" si="5"/>
        <v>1593.2474524859138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-247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10.147991543340382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733.04112176026365</v>
      </c>
      <c r="P82" s="37">
        <v>75.277128909229589</v>
      </c>
      <c r="Q82" s="37">
        <v>26.72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427.30000000000007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498.07</v>
      </c>
      <c r="AB82" s="76">
        <f>-STOA!P82</f>
        <v>0</v>
      </c>
      <c r="AC82">
        <f t="shared" si="3"/>
        <v>18.012833571683402</v>
      </c>
      <c r="AD82">
        <f t="shared" si="4"/>
        <v>1594.1272586411501</v>
      </c>
      <c r="AE82">
        <f>'IDT-1'!F82</f>
        <v>0</v>
      </c>
      <c r="AF82" s="25"/>
      <c r="AG82">
        <f t="shared" si="5"/>
        <v>1594.1272586411501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-265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69.606807320093552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733.15378985432221</v>
      </c>
      <c r="P83" s="37">
        <v>75.277128909229589</v>
      </c>
      <c r="Q83" s="37">
        <v>26.72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426.69000000000005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498.07</v>
      </c>
      <c r="AB83" s="76">
        <f>-STOA!P83</f>
        <v>0</v>
      </c>
      <c r="AC83">
        <f t="shared" si="3"/>
        <v>18.152638846485399</v>
      </c>
      <c r="AD83">
        <f t="shared" si="4"/>
        <v>1576.4869287805004</v>
      </c>
      <c r="AE83">
        <f>'IDT-1'!F83</f>
        <v>0</v>
      </c>
      <c r="AF83" s="25"/>
      <c r="AG83">
        <f t="shared" si="5"/>
        <v>1576.4869287805004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-282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69.606807320093552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733.15992585432218</v>
      </c>
      <c r="P84" s="37">
        <v>75.277128909229589</v>
      </c>
      <c r="Q84" s="37">
        <v>26.72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426.02000000000004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498.07</v>
      </c>
      <c r="AB84" s="76">
        <f>-STOA!P84</f>
        <v>0</v>
      </c>
      <c r="AC84">
        <f t="shared" si="3"/>
        <v>18.138591231160508</v>
      </c>
      <c r="AD84">
        <f t="shared" si="4"/>
        <v>1576.8371123958252</v>
      </c>
      <c r="AE84">
        <f>'IDT-1'!F84</f>
        <v>0</v>
      </c>
      <c r="AF84" s="25"/>
      <c r="AG84">
        <f t="shared" si="5"/>
        <v>1576.8371123958252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-281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69.606807320093552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734.3927985450299</v>
      </c>
      <c r="P85" s="37">
        <v>75.277128909229589</v>
      </c>
      <c r="Q85" s="37">
        <v>26.72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425.35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498.07</v>
      </c>
      <c r="AB85" s="76">
        <f>-STOA!P85</f>
        <v>0</v>
      </c>
      <c r="AC85">
        <f t="shared" si="3"/>
        <v>18.219559781286453</v>
      </c>
      <c r="AD85">
        <f t="shared" si="4"/>
        <v>1568.3190165364069</v>
      </c>
      <c r="AE85">
        <f>'IDT-1'!F85</f>
        <v>0</v>
      </c>
      <c r="AF85" s="25"/>
      <c r="AG85">
        <f t="shared" si="5"/>
        <v>1568.3190165364069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-290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69.606807320093552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726.14404777294726</v>
      </c>
      <c r="P86" s="37">
        <v>75.277128909229589</v>
      </c>
      <c r="Q86" s="37">
        <v>26.72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424.85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498.07</v>
      </c>
      <c r="AB86" s="76">
        <f>-STOA!P86</f>
        <v>0</v>
      </c>
      <c r="AC86">
        <f t="shared" si="3"/>
        <v>18.146070274800959</v>
      </c>
      <c r="AD86">
        <f t="shared" si="4"/>
        <v>1559.6437552708101</v>
      </c>
      <c r="AE86">
        <f>'IDT-1'!F86</f>
        <v>0</v>
      </c>
      <c r="AF86" s="25"/>
      <c r="AG86">
        <f t="shared" si="5"/>
        <v>1559.6437552708101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-290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725.52968969599374</v>
      </c>
      <c r="P87" s="37">
        <v>75.277128909229589</v>
      </c>
      <c r="Q87" s="37">
        <v>26.72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423.84000000000003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498.07</v>
      </c>
      <c r="AB87" s="76">
        <f>-STOA!P87</f>
        <v>0</v>
      </c>
      <c r="AC87">
        <f t="shared" si="3"/>
        <v>17.505586813823971</v>
      </c>
      <c r="AD87">
        <f t="shared" si="4"/>
        <v>1632.6630733347397</v>
      </c>
      <c r="AE87">
        <f>'IDT-1'!F87</f>
        <v>0</v>
      </c>
      <c r="AF87" s="25"/>
      <c r="AG87">
        <f t="shared" si="5"/>
        <v>1632.6630733347397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-216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725.55730169599383</v>
      </c>
      <c r="P88" s="37">
        <v>75.277128909229589</v>
      </c>
      <c r="Q88" s="37">
        <v>26.72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423.01000000000005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23.26</v>
      </c>
      <c r="Z88" s="35">
        <f>IEX!P88</f>
        <v>0</v>
      </c>
      <c r="AA88" s="76">
        <f>STOA!J88</f>
        <v>498.07</v>
      </c>
      <c r="AB88" s="76">
        <f>-STOA!P88</f>
        <v>0</v>
      </c>
      <c r="AC88">
        <f t="shared" si="3"/>
        <v>17.762000016423084</v>
      </c>
      <c r="AD88">
        <f t="shared" si="4"/>
        <v>1646.8642721321405</v>
      </c>
      <c r="AE88">
        <f>'IDT-1'!F88</f>
        <v>18.306999999999999</v>
      </c>
      <c r="AF88" s="25"/>
      <c r="AG88">
        <f t="shared" si="5"/>
        <v>1665.1712721321405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-224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722.82820655216813</v>
      </c>
      <c r="P89" s="37">
        <v>75.277128909229589</v>
      </c>
      <c r="Q89" s="37">
        <v>26.72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422.17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51.03</v>
      </c>
      <c r="Z89" s="35">
        <f>IEX!P89</f>
        <v>0</v>
      </c>
      <c r="AA89" s="76">
        <f>STOA!J89</f>
        <v>498.07</v>
      </c>
      <c r="AB89" s="76">
        <f>-STOA!P89</f>
        <v>0</v>
      </c>
      <c r="AC89">
        <f t="shared" si="3"/>
        <v>17.897518355415837</v>
      </c>
      <c r="AD89">
        <f t="shared" si="4"/>
        <v>1678.9296586493224</v>
      </c>
      <c r="AE89">
        <f>'IDT-1'!F89</f>
        <v>11.442</v>
      </c>
      <c r="AF89" s="25"/>
      <c r="AG89">
        <f t="shared" si="5"/>
        <v>1690.3716586493224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-216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730.6441523016515</v>
      </c>
      <c r="P90" s="37">
        <v>75.277128909229589</v>
      </c>
      <c r="Q90" s="37">
        <v>26.72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423.01000000000005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69.19</v>
      </c>
      <c r="Z90" s="35">
        <f>IEX!P90</f>
        <v>0</v>
      </c>
      <c r="AA90" s="76">
        <f>STOA!J90</f>
        <v>498.07</v>
      </c>
      <c r="AB90" s="76">
        <f>-STOA!P90</f>
        <v>0</v>
      </c>
      <c r="AC90">
        <f t="shared" si="3"/>
        <v>18.114301141986605</v>
      </c>
      <c r="AD90">
        <f t="shared" si="4"/>
        <v>1706.5288216122349</v>
      </c>
      <c r="AE90">
        <f>'IDT-1'!F90</f>
        <v>9.1530000000000005</v>
      </c>
      <c r="AF90" s="25"/>
      <c r="AG90">
        <f t="shared" si="5"/>
        <v>1715.6818216122349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730.6901723016515</v>
      </c>
      <c r="P91" s="37">
        <v>75.277128909229589</v>
      </c>
      <c r="Q91" s="37">
        <v>26.72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421.16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74.72</v>
      </c>
      <c r="Z91" s="35">
        <f>IEX!P91</f>
        <v>0</v>
      </c>
      <c r="AA91" s="76">
        <f>STOA!J91</f>
        <v>498.07</v>
      </c>
      <c r="AB91" s="76">
        <f>-STOA!P91</f>
        <v>0</v>
      </c>
      <c r="AC91">
        <f t="shared" si="3"/>
        <v>18.357378653108839</v>
      </c>
      <c r="AD91">
        <f t="shared" si="4"/>
        <v>1685.0117641011127</v>
      </c>
      <c r="AE91">
        <f>'IDT-1'!F91</f>
        <v>20.594999999999999</v>
      </c>
      <c r="AF91" s="25"/>
      <c r="AG91">
        <f t="shared" si="5"/>
        <v>1705.6067641011127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-240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730.72392030165156</v>
      </c>
      <c r="P92" s="37">
        <v>75.277128909229589</v>
      </c>
      <c r="Q92" s="37">
        <v>26.72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420.99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93.5</v>
      </c>
      <c r="Z92" s="35">
        <f>IEX!P92</f>
        <v>0</v>
      </c>
      <c r="AA92" s="76">
        <f>STOA!J92</f>
        <v>498.07</v>
      </c>
      <c r="AB92" s="76">
        <f>-STOA!P92</f>
        <v>0</v>
      </c>
      <c r="AC92">
        <f t="shared" si="3"/>
        <v>18.463159189959502</v>
      </c>
      <c r="AD92">
        <f t="shared" si="4"/>
        <v>1709.5497315642619</v>
      </c>
      <c r="AE92">
        <f>'IDT-1'!F92</f>
        <v>16.018999999999998</v>
      </c>
      <c r="AF92" s="25"/>
      <c r="AG92">
        <f t="shared" si="5"/>
        <v>1725.568731564262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-234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727.22406262513834</v>
      </c>
      <c r="P93" s="37">
        <v>75.277128909229589</v>
      </c>
      <c r="Q93" s="37">
        <v>26.72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420.83000000000004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115.51</v>
      </c>
      <c r="Z93" s="35">
        <f>IEX!P93</f>
        <v>0</v>
      </c>
      <c r="AA93" s="76">
        <f>STOA!J93</f>
        <v>498.07</v>
      </c>
      <c r="AB93" s="76">
        <f>-STOA!P93</f>
        <v>0</v>
      </c>
      <c r="AC93">
        <f t="shared" si="3"/>
        <v>18.634242700926571</v>
      </c>
      <c r="AD93">
        <f t="shared" si="4"/>
        <v>1725.7287903767817</v>
      </c>
      <c r="AE93">
        <f>'IDT-1'!F93</f>
        <v>22.884</v>
      </c>
      <c r="AF93" s="25"/>
      <c r="AG93">
        <f t="shared" si="5"/>
        <v>1748.6127903767817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-236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719.181295784746</v>
      </c>
      <c r="P94" s="37">
        <v>75.277128909229589</v>
      </c>
      <c r="Q94" s="37">
        <v>26.72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420.66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147.75</v>
      </c>
      <c r="Z94" s="35">
        <f>IEX!P94</f>
        <v>0</v>
      </c>
      <c r="AA94" s="76">
        <f>STOA!J94</f>
        <v>498.07</v>
      </c>
      <c r="AB94" s="76">
        <f>-STOA!P94</f>
        <v>0</v>
      </c>
      <c r="AC94">
        <f t="shared" si="3"/>
        <v>18.810657986292604</v>
      </c>
      <c r="AD94">
        <f t="shared" si="4"/>
        <v>1752.5796082510233</v>
      </c>
      <c r="AE94">
        <f>'IDT-1'!F94</f>
        <v>18.306999999999999</v>
      </c>
      <c r="AF94" s="25"/>
      <c r="AG94">
        <f t="shared" si="5"/>
        <v>1770.8866082510233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-233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662.23206760227174</v>
      </c>
      <c r="P95" s="37">
        <v>75.277128909229589</v>
      </c>
      <c r="Q95" s="37">
        <v>26.72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368.45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158.37</v>
      </c>
      <c r="Z95" s="35">
        <f>IEX!P95</f>
        <v>0</v>
      </c>
      <c r="AA95" s="76">
        <f>STOA!J95</f>
        <v>498.07</v>
      </c>
      <c r="AB95" s="76">
        <f>-STOA!P95</f>
        <v>0</v>
      </c>
      <c r="AC95">
        <f t="shared" si="3"/>
        <v>17.102016059482715</v>
      </c>
      <c r="AD95">
        <f t="shared" si="4"/>
        <v>1737.6663146545939</v>
      </c>
      <c r="AE95">
        <f>'IDT-1'!F95</f>
        <v>18.306999999999999</v>
      </c>
      <c r="AF95" s="25"/>
      <c r="AG95">
        <f t="shared" si="5"/>
        <v>1755.9733146545939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-140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665.21543000048655</v>
      </c>
      <c r="P96" s="37">
        <v>75.277128909229589</v>
      </c>
      <c r="Q96" s="37">
        <v>26.72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368.95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150.65</v>
      </c>
      <c r="Z96" s="35">
        <f>IEX!P96</f>
        <v>0</v>
      </c>
      <c r="AA96" s="76">
        <f>STOA!J96</f>
        <v>498.07</v>
      </c>
      <c r="AB96" s="76">
        <f>-STOA!P96</f>
        <v>0</v>
      </c>
      <c r="AC96">
        <f t="shared" si="3"/>
        <v>16.897005149129935</v>
      </c>
      <c r="AD96">
        <f t="shared" si="4"/>
        <v>1753.6346879631617</v>
      </c>
      <c r="AE96">
        <f>'IDT-1'!F96</f>
        <v>20.594999999999999</v>
      </c>
      <c r="AF96" s="25"/>
      <c r="AG96">
        <f t="shared" si="5"/>
        <v>1774.2296879631617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-120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668.10412235811498</v>
      </c>
      <c r="P97" s="37">
        <v>75.277128909229589</v>
      </c>
      <c r="Q97" s="37">
        <v>26.72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369.28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131.33000000000001</v>
      </c>
      <c r="Z97" s="35">
        <f>IEX!P97</f>
        <v>0</v>
      </c>
      <c r="AA97" s="76">
        <f>STOA!J97</f>
        <v>498.07</v>
      </c>
      <c r="AB97" s="76">
        <f>-STOA!P97</f>
        <v>0</v>
      </c>
      <c r="AC97">
        <f t="shared" si="3"/>
        <v>16.677042587685122</v>
      </c>
      <c r="AD97">
        <f t="shared" si="4"/>
        <v>1747.7533428822346</v>
      </c>
      <c r="AE97">
        <f>'IDT-1'!F97</f>
        <v>27.46</v>
      </c>
      <c r="AF97" s="25"/>
      <c r="AG97">
        <f t="shared" si="5"/>
        <v>1775.2133428822347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669.90412259960931</v>
      </c>
      <c r="P98" s="37">
        <v>75.277128909229589</v>
      </c>
      <c r="Q98" s="37">
        <v>26.72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369.60999999999996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113.95</v>
      </c>
      <c r="Z98" s="35">
        <f>IEX!P98</f>
        <v>0</v>
      </c>
      <c r="AA98" s="76">
        <f>STOA!J98</f>
        <v>498.07</v>
      </c>
      <c r="AB98" s="76">
        <f>-STOA!P98</f>
        <v>0</v>
      </c>
      <c r="AC98">
        <f t="shared" si="3"/>
        <v>16.633654166962565</v>
      </c>
      <c r="AD98">
        <f t="shared" si="4"/>
        <v>1722.5467315444516</v>
      </c>
      <c r="AE98">
        <f>'IDT-1'!F98</f>
        <v>34.326000000000001</v>
      </c>
      <c r="AF98" s="25"/>
      <c r="AG98">
        <f t="shared" si="5"/>
        <v>1756.8727315444517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-120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0.17662830000000002</v>
      </c>
      <c r="E99">
        <f t="shared" si="6"/>
        <v>0.24179437836129708</v>
      </c>
      <c r="F99">
        <f t="shared" si="6"/>
        <v>0</v>
      </c>
      <c r="G99">
        <f t="shared" si="6"/>
        <v>0.70352403800076246</v>
      </c>
      <c r="H99">
        <f t="shared" si="6"/>
        <v>0</v>
      </c>
      <c r="I99">
        <f t="shared" si="6"/>
        <v>1.4322969381846762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12.119394031059663</v>
      </c>
      <c r="P99" s="37">
        <f t="shared" si="6"/>
        <v>0.87038342845739747</v>
      </c>
      <c r="Q99" s="37">
        <f t="shared" si="6"/>
        <v>0.38838095270890766</v>
      </c>
      <c r="R99" s="39">
        <f>SUM(R3:R98)/4000</f>
        <v>0.25631309793877316</v>
      </c>
      <c r="S99" s="39">
        <f t="shared" si="6"/>
        <v>0</v>
      </c>
      <c r="T99" s="38">
        <f t="shared" si="6"/>
        <v>0.82157000000000013</v>
      </c>
      <c r="U99" s="38">
        <f t="shared" si="6"/>
        <v>8.1231649999999984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1.1361850000000002</v>
      </c>
      <c r="Z99" s="35">
        <f t="shared" si="6"/>
        <v>-0.25847500000000001</v>
      </c>
      <c r="AA99" s="76">
        <f t="shared" si="6"/>
        <v>11.942149999999998</v>
      </c>
      <c r="AB99" s="76">
        <f t="shared" si="6"/>
        <v>0</v>
      </c>
      <c r="AC99">
        <f t="shared" si="6"/>
        <v>0.34216717218188197</v>
      </c>
      <c r="AD99">
        <f t="shared" si="6"/>
        <v>36.637735492529593</v>
      </c>
      <c r="AE99">
        <f t="shared" si="6"/>
        <v>9.5597500000000016E-2</v>
      </c>
      <c r="AG99">
        <f t="shared" si="6"/>
        <v>36.733332992529597</v>
      </c>
      <c r="AI99">
        <f t="shared" si="6"/>
        <v>0</v>
      </c>
      <c r="AJ99">
        <f t="shared" si="6"/>
        <v>0</v>
      </c>
      <c r="AK99">
        <f t="shared" si="6"/>
        <v>0.63734250000000003</v>
      </c>
      <c r="AL99">
        <f t="shared" si="6"/>
        <v>-1.6107499999999999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0.87480000000000002</v>
      </c>
      <c r="E3">
        <f>GT_NG!S3</f>
        <v>2.1107822410147992</v>
      </c>
      <c r="F3">
        <f>GT_Spot!S3</f>
        <v>0</v>
      </c>
      <c r="G3">
        <f>PPCL_NG!S3</f>
        <v>46.373011234495742</v>
      </c>
      <c r="H3">
        <f>PPCL_Spot!S3</f>
        <v>0</v>
      </c>
      <c r="I3">
        <f>Bawana_NG!S3</f>
        <v>18.68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92.190728225313364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6.39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-108</v>
      </c>
      <c r="AA3" s="76">
        <f>STOA!K3</f>
        <v>161.46</v>
      </c>
      <c r="AB3" s="76">
        <f>-STOA!Q3</f>
        <v>0</v>
      </c>
      <c r="AC3">
        <f>SUMIF(B3:AB3,"&gt;0")*$AC$2-SUMIF(B3:AB3,"&lt;0")*($AC$2/(1-$AC$2))+SUMIF(AI3:AR3,"&gt;0")*$AC$2-SUMIF(AI3:AR3,"&lt;0")*($AC$2/(1-$AC$2))</f>
        <v>4.0011264878456139</v>
      </c>
      <c r="AD3">
        <f>SUM(B3:AB3,AI3:AV3)-AC3</f>
        <v>177.07819521297827</v>
      </c>
      <c r="AE3">
        <f>'IDT-1'!E3</f>
        <v>0</v>
      </c>
      <c r="AF3" s="25"/>
      <c r="AG3">
        <f>SUM(AD3:AF3)</f>
        <v>177.07819521297827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-39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0.72900000000000009</v>
      </c>
      <c r="E4">
        <f>GT_NG!S4</f>
        <v>2.1107822410147992</v>
      </c>
      <c r="F4">
        <f>GT_Spot!S4</f>
        <v>0</v>
      </c>
      <c r="G4">
        <f>PPCL_NG!S4</f>
        <v>46.67</v>
      </c>
      <c r="H4">
        <f>PPCL_Spot!S4</f>
        <v>0</v>
      </c>
      <c r="I4">
        <f>Bawana_NG!S4</f>
        <v>18.68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92.173720439292993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6.39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-111</v>
      </c>
      <c r="AA4" s="76">
        <f>STOA!K4</f>
        <v>161.46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4.0276670812479454</v>
      </c>
      <c r="AD4">
        <f t="shared" ref="AD4:AD67" si="1">SUM(B4:AB4,AI4:AV4)-AC4</f>
        <v>174.18583559905983</v>
      </c>
      <c r="AE4">
        <f>'IDT-1'!E4</f>
        <v>0</v>
      </c>
      <c r="AF4" s="25"/>
      <c r="AG4">
        <f t="shared" ref="AG4:AG67" si="2">SUM(AD4:AF4)</f>
        <v>174.18583559905983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-39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2.1107822410147992</v>
      </c>
      <c r="F5">
        <f>GT_Spot!S5</f>
        <v>0</v>
      </c>
      <c r="G5">
        <f>PPCL_NG!S5</f>
        <v>46.67</v>
      </c>
      <c r="H5">
        <f>PPCL_Spot!S5</f>
        <v>0</v>
      </c>
      <c r="I5">
        <f>Bawana_NG!S5</f>
        <v>18.68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92.273912843887473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-113</v>
      </c>
      <c r="AA5" s="76">
        <f>STOA!K5</f>
        <v>161.46</v>
      </c>
      <c r="AB5" s="76">
        <f>-STOA!Q5</f>
        <v>0</v>
      </c>
      <c r="AC5">
        <f t="shared" si="0"/>
        <v>4.0442262928963171</v>
      </c>
      <c r="AD5">
        <f t="shared" si="1"/>
        <v>172.12366879200593</v>
      </c>
      <c r="AE5">
        <f>'IDT-1'!E5</f>
        <v>0</v>
      </c>
      <c r="AF5" s="25"/>
      <c r="AG5">
        <f t="shared" si="2"/>
        <v>172.12366879200593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-39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2.1107822410147992</v>
      </c>
      <c r="F6">
        <f>GT_Spot!S6</f>
        <v>0</v>
      </c>
      <c r="G6">
        <f>PPCL_NG!S6</f>
        <v>46.67</v>
      </c>
      <c r="H6">
        <f>PPCL_Spot!S6</f>
        <v>0</v>
      </c>
      <c r="I6">
        <f>Bawana_NG!S6</f>
        <v>18.68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92.173964968070763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-115</v>
      </c>
      <c r="AA6" s="76">
        <f>STOA!K6</f>
        <v>161.46</v>
      </c>
      <c r="AB6" s="76">
        <f>-STOA!Q6</f>
        <v>0</v>
      </c>
      <c r="AC6">
        <f t="shared" si="0"/>
        <v>4.060329046189235</v>
      </c>
      <c r="AD6">
        <f t="shared" si="1"/>
        <v>170.00761816289634</v>
      </c>
      <c r="AE6">
        <f>'IDT-1'!E6</f>
        <v>0</v>
      </c>
      <c r="AF6" s="25"/>
      <c r="AG6">
        <f t="shared" si="2"/>
        <v>170.00761816289634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-39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2.1107822410147992</v>
      </c>
      <c r="F7">
        <f>GT_Spot!S7</f>
        <v>0</v>
      </c>
      <c r="G7">
        <f>PPCL_NG!S7</f>
        <v>46.67</v>
      </c>
      <c r="H7">
        <f>PPCL_Spot!S7</f>
        <v>0</v>
      </c>
      <c r="I7">
        <f>Bawana_NG!S7</f>
        <v>18.68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91.446339632050822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-116.99</v>
      </c>
      <c r="AA7" s="76">
        <f>STOA!K7</f>
        <v>161.46</v>
      </c>
      <c r="AB7" s="76">
        <f>-STOA!Q7</f>
        <v>0</v>
      </c>
      <c r="AC7">
        <f t="shared" si="0"/>
        <v>4.0795457549640854</v>
      </c>
      <c r="AD7">
        <f t="shared" si="1"/>
        <v>166.27077611810157</v>
      </c>
      <c r="AE7">
        <f>'IDT-1'!E7</f>
        <v>0</v>
      </c>
      <c r="AF7" s="25"/>
      <c r="AG7">
        <f t="shared" si="2"/>
        <v>166.27077611810157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2.1107822410147992</v>
      </c>
      <c r="F8">
        <f>GT_Spot!S8</f>
        <v>0</v>
      </c>
      <c r="G8">
        <f>PPCL_NG!S8</f>
        <v>46.07</v>
      </c>
      <c r="H8">
        <f>PPCL_Spot!S8</f>
        <v>0</v>
      </c>
      <c r="I8">
        <f>Bawana_NG!S8</f>
        <v>18.68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91.286346673243443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-120</v>
      </c>
      <c r="AA8" s="76">
        <f>STOA!K8</f>
        <v>161.46</v>
      </c>
      <c r="AB8" s="76">
        <f>-STOA!Q8</f>
        <v>0</v>
      </c>
      <c r="AC8">
        <f t="shared" si="0"/>
        <v>4.0986599988620194</v>
      </c>
      <c r="AD8">
        <f t="shared" si="1"/>
        <v>162.4816689153962</v>
      </c>
      <c r="AE8">
        <f>'IDT-1'!E8</f>
        <v>0</v>
      </c>
      <c r="AF8" s="25"/>
      <c r="AG8">
        <f t="shared" si="2"/>
        <v>162.4816689153962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2.1107822410147992</v>
      </c>
      <c r="F9">
        <f>GT_Spot!S9</f>
        <v>0</v>
      </c>
      <c r="G9">
        <f>PPCL_NG!S9</f>
        <v>46.07</v>
      </c>
      <c r="H9">
        <f>PPCL_Spot!S9</f>
        <v>0</v>
      </c>
      <c r="I9">
        <f>Bawana_NG!S9</f>
        <v>18.68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90.469200107748634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-121</v>
      </c>
      <c r="AA9" s="76">
        <f>STOA!K9</f>
        <v>161.46</v>
      </c>
      <c r="AB9" s="76">
        <f>-STOA!Q9</f>
        <v>0</v>
      </c>
      <c r="AC9">
        <f t="shared" si="0"/>
        <v>4.1087382831616415</v>
      </c>
      <c r="AD9">
        <f t="shared" si="1"/>
        <v>159.65444406560178</v>
      </c>
      <c r="AE9">
        <f>'IDT-1'!E9</f>
        <v>0</v>
      </c>
      <c r="AF9" s="25"/>
      <c r="AG9">
        <f t="shared" si="2"/>
        <v>159.65444406560178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2.1107822410147992</v>
      </c>
      <c r="F10">
        <f>GT_Spot!S10</f>
        <v>0</v>
      </c>
      <c r="G10">
        <f>PPCL_NG!S10</f>
        <v>46.07</v>
      </c>
      <c r="H10">
        <f>PPCL_Spot!S10</f>
        <v>0</v>
      </c>
      <c r="I10">
        <f>Bawana_NG!S10</f>
        <v>18.68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90.469200107748634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-123</v>
      </c>
      <c r="AA10" s="76">
        <f>STOA!K10</f>
        <v>161.46</v>
      </c>
      <c r="AB10" s="76">
        <f>-STOA!Q10</f>
        <v>0</v>
      </c>
      <c r="AC10">
        <f t="shared" si="0"/>
        <v>4.1256805986114191</v>
      </c>
      <c r="AD10">
        <f t="shared" si="1"/>
        <v>157.63750175015201</v>
      </c>
      <c r="AE10">
        <f>'IDT-1'!E10</f>
        <v>0</v>
      </c>
      <c r="AF10" s="25"/>
      <c r="AG10">
        <f t="shared" si="2"/>
        <v>157.63750175015201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-41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2.1107822410147992</v>
      </c>
      <c r="F11">
        <f>GT_Spot!S11</f>
        <v>0</v>
      </c>
      <c r="G11">
        <f>PPCL_NG!S11</f>
        <v>46.07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90.21384180603151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-125</v>
      </c>
      <c r="AA11" s="76">
        <f>STOA!K11</f>
        <v>161.46</v>
      </c>
      <c r="AB11" s="76">
        <f>-STOA!Q11</f>
        <v>0</v>
      </c>
      <c r="AC11">
        <f t="shared" si="0"/>
        <v>4.1399791194220894</v>
      </c>
      <c r="AD11">
        <f t="shared" si="1"/>
        <v>157.3169369300295</v>
      </c>
      <c r="AE11">
        <f>'IDT-1'!E11</f>
        <v>0</v>
      </c>
      <c r="AF11" s="25"/>
      <c r="AG11">
        <f t="shared" si="2"/>
        <v>157.3169369300295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2.1107822410147992</v>
      </c>
      <c r="F12">
        <f>GT_Spot!S12</f>
        <v>0</v>
      </c>
      <c r="G12">
        <f>PPCL_NG!S12</f>
        <v>46.07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90.213843830784455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-125</v>
      </c>
      <c r="AA12" s="76">
        <f>STOA!K12</f>
        <v>161.46</v>
      </c>
      <c r="AB12" s="76">
        <f>-STOA!Q12</f>
        <v>0</v>
      </c>
      <c r="AC12">
        <f t="shared" si="0"/>
        <v>4.1484502941549026</v>
      </c>
      <c r="AD12">
        <f t="shared" si="1"/>
        <v>156.30846778004963</v>
      </c>
      <c r="AE12">
        <f>'IDT-1'!E12</f>
        <v>0</v>
      </c>
      <c r="AF12" s="25"/>
      <c r="AG12">
        <f t="shared" si="2"/>
        <v>156.30846778004963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-41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2.1107822410147992</v>
      </c>
      <c r="F13">
        <f>GT_Spot!S13</f>
        <v>0</v>
      </c>
      <c r="G13">
        <f>PPCL_NG!S13</f>
        <v>46.07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90.213843830784455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-126</v>
      </c>
      <c r="AA13" s="76">
        <f>STOA!K13</f>
        <v>161.46</v>
      </c>
      <c r="AB13" s="76">
        <f>-STOA!Q13</f>
        <v>0</v>
      </c>
      <c r="AC13">
        <f t="shared" si="0"/>
        <v>4.1569214518797919</v>
      </c>
      <c r="AD13">
        <f t="shared" si="1"/>
        <v>155.29999662232476</v>
      </c>
      <c r="AE13">
        <f>'IDT-1'!E13</f>
        <v>0</v>
      </c>
      <c r="AF13" s="25"/>
      <c r="AG13">
        <f t="shared" si="2"/>
        <v>155.29999662232476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-41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2.1107822410147992</v>
      </c>
      <c r="F14">
        <f>GT_Spot!S14</f>
        <v>0</v>
      </c>
      <c r="G14">
        <f>PPCL_NG!S14</f>
        <v>46.07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90.21384717335296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-127</v>
      </c>
      <c r="AA14" s="76">
        <f>STOA!K14</f>
        <v>161.46</v>
      </c>
      <c r="AB14" s="76">
        <f>-STOA!Q14</f>
        <v>0</v>
      </c>
      <c r="AC14">
        <f t="shared" si="0"/>
        <v>4.165392637682257</v>
      </c>
      <c r="AD14">
        <f t="shared" si="1"/>
        <v>154.29152877909078</v>
      </c>
      <c r="AE14">
        <f>'IDT-1'!E14</f>
        <v>0</v>
      </c>
      <c r="AF14" s="25"/>
      <c r="AG14">
        <f t="shared" si="2"/>
        <v>154.29152877909078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2.1107822410147992</v>
      </c>
      <c r="F15">
        <f>GT_Spot!S15</f>
        <v>0</v>
      </c>
      <c r="G15">
        <f>PPCL_NG!S15</f>
        <v>46.07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91.286352040564893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-128</v>
      </c>
      <c r="AA15" s="76">
        <f>STOA!K15</f>
        <v>161.46</v>
      </c>
      <c r="AB15" s="76">
        <f>-STOA!Q15</f>
        <v>0</v>
      </c>
      <c r="AC15">
        <f t="shared" si="0"/>
        <v>4.1828728362917262</v>
      </c>
      <c r="AD15">
        <f t="shared" si="1"/>
        <v>154.34655344769325</v>
      </c>
      <c r="AE15">
        <f>'IDT-1'!E15</f>
        <v>0</v>
      </c>
      <c r="AF15" s="25"/>
      <c r="AG15">
        <f t="shared" si="2"/>
        <v>154.34655344769325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0.72900000000000009</v>
      </c>
      <c r="E16">
        <f>GT_NG!S16</f>
        <v>2.1107822410147992</v>
      </c>
      <c r="F16">
        <f>GT_Spot!S16</f>
        <v>0</v>
      </c>
      <c r="G16">
        <f>PPCL_NG!S16</f>
        <v>46.07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91.286352040564893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-129</v>
      </c>
      <c r="AA16" s="76">
        <f>STOA!K16</f>
        <v>161.46</v>
      </c>
      <c r="AB16" s="76">
        <f>-STOA!Q16</f>
        <v>0</v>
      </c>
      <c r="AC16">
        <f t="shared" si="0"/>
        <v>4.1925687140166152</v>
      </c>
      <c r="AD16">
        <f t="shared" si="1"/>
        <v>153.48265756996838</v>
      </c>
      <c r="AE16">
        <f>'IDT-1'!E16</f>
        <v>0</v>
      </c>
      <c r="AF16" s="25"/>
      <c r="AG16">
        <f t="shared" si="2"/>
        <v>153.48265756996838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2.1107822410147992</v>
      </c>
      <c r="F17">
        <f>GT_Spot!S17</f>
        <v>0</v>
      </c>
      <c r="G17">
        <f>PPCL_NG!S17</f>
        <v>46.07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91.62597965562766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7.03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-131</v>
      </c>
      <c r="AA17" s="76">
        <f>STOA!K17</f>
        <v>161.46</v>
      </c>
      <c r="AB17" s="76">
        <f>-STOA!Q17</f>
        <v>0</v>
      </c>
      <c r="AC17">
        <f t="shared" si="0"/>
        <v>4.2214140614329203</v>
      </c>
      <c r="AD17">
        <f t="shared" si="1"/>
        <v>152.87083983761485</v>
      </c>
      <c r="AE17">
        <f>'IDT-1'!E17</f>
        <v>0</v>
      </c>
      <c r="AF17" s="25"/>
      <c r="AG17">
        <f t="shared" si="2"/>
        <v>152.87083983761485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1.1664000000000001</v>
      </c>
      <c r="E18">
        <f>GT_NG!S18</f>
        <v>2.1107822410147992</v>
      </c>
      <c r="F18">
        <f>GT_Spot!S18</f>
        <v>0</v>
      </c>
      <c r="G18">
        <f>PPCL_NG!S18</f>
        <v>46.07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91.915979987994348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7.03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-132</v>
      </c>
      <c r="AA18" s="76">
        <f>STOA!K18</f>
        <v>161.46</v>
      </c>
      <c r="AB18" s="76">
        <f>-STOA!Q18</f>
        <v>0</v>
      </c>
      <c r="AC18">
        <f t="shared" si="0"/>
        <v>4.2407923796745788</v>
      </c>
      <c r="AD18">
        <f t="shared" si="1"/>
        <v>151.14146185173985</v>
      </c>
      <c r="AE18">
        <f>'IDT-1'!E18</f>
        <v>0</v>
      </c>
      <c r="AF18" s="25"/>
      <c r="AG18">
        <f t="shared" si="2"/>
        <v>151.14146185173985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2.1107822410147992</v>
      </c>
      <c r="F19">
        <f>GT_Spot!S19</f>
        <v>0</v>
      </c>
      <c r="G19">
        <f>PPCL_NG!S19</f>
        <v>46.67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91.012582455600324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7.03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-135</v>
      </c>
      <c r="AA19" s="76">
        <f>STOA!K19</f>
        <v>161.46</v>
      </c>
      <c r="AB19" s="76">
        <f>-STOA!Q19</f>
        <v>0</v>
      </c>
      <c r="AC19">
        <f t="shared" si="0"/>
        <v>4.2562067558522472</v>
      </c>
      <c r="AD19">
        <f t="shared" si="1"/>
        <v>148.94414994316816</v>
      </c>
      <c r="AE19">
        <f>'IDT-1'!E19</f>
        <v>0</v>
      </c>
      <c r="AF19" s="25"/>
      <c r="AG19">
        <f t="shared" si="2"/>
        <v>148.94414994316816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2.1107822410147992</v>
      </c>
      <c r="F20">
        <f>GT_Spot!S20</f>
        <v>0</v>
      </c>
      <c r="G20">
        <f>PPCL_NG!S20</f>
        <v>46.67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89.687843467688779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7.03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-137</v>
      </c>
      <c r="AA20" s="76">
        <f>STOA!K20</f>
        <v>161.46</v>
      </c>
      <c r="AB20" s="76">
        <f>-STOA!Q20</f>
        <v>0</v>
      </c>
      <c r="AC20">
        <f t="shared" si="0"/>
        <v>4.2620212638035682</v>
      </c>
      <c r="AD20">
        <f t="shared" si="1"/>
        <v>145.6135964473053</v>
      </c>
      <c r="AE20">
        <f>'IDT-1'!E20</f>
        <v>0</v>
      </c>
      <c r="AF20" s="25"/>
      <c r="AG20">
        <f t="shared" si="2"/>
        <v>145.6135964473053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2.1107822410147992</v>
      </c>
      <c r="F21">
        <f>GT_Spot!S21</f>
        <v>0</v>
      </c>
      <c r="G21">
        <f>PPCL_NG!S21</f>
        <v>46.67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87.578242357601283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7.03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-138</v>
      </c>
      <c r="AA21" s="76">
        <f>STOA!K21</f>
        <v>161.46</v>
      </c>
      <c r="AB21" s="76">
        <f>-STOA!Q21</f>
        <v>0</v>
      </c>
      <c r="AC21">
        <f t="shared" si="0"/>
        <v>4.2527717722037224</v>
      </c>
      <c r="AD21">
        <f t="shared" si="1"/>
        <v>142.51324482881765</v>
      </c>
      <c r="AE21">
        <f>'IDT-1'!E21</f>
        <v>0</v>
      </c>
      <c r="AF21" s="25"/>
      <c r="AG21">
        <f t="shared" si="2"/>
        <v>142.51324482881765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2.1107822410147992</v>
      </c>
      <c r="F22">
        <f>GT_Spot!S22</f>
        <v>0</v>
      </c>
      <c r="G22">
        <f>PPCL_NG!S22</f>
        <v>46.67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87.658622336394643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7.03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-138</v>
      </c>
      <c r="AA22" s="76">
        <f>STOA!K22</f>
        <v>161.46</v>
      </c>
      <c r="AB22" s="76">
        <f>-STOA!Q22</f>
        <v>0</v>
      </c>
      <c r="AC22">
        <f t="shared" si="0"/>
        <v>4.2449758063006975</v>
      </c>
      <c r="AD22">
        <f t="shared" si="1"/>
        <v>143.60142077351404</v>
      </c>
      <c r="AE22">
        <f>'IDT-1'!E22</f>
        <v>0</v>
      </c>
      <c r="AF22" s="25"/>
      <c r="AG22">
        <f t="shared" si="2"/>
        <v>143.60142077351404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2.1098798006449724</v>
      </c>
      <c r="F23">
        <f>GT_Spot!S23</f>
        <v>0</v>
      </c>
      <c r="G23">
        <f>PPCL_NG!S23</f>
        <v>46.67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86.866877063752312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7.03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-139</v>
      </c>
      <c r="AA23" s="76">
        <f>STOA!K23</f>
        <v>161.46</v>
      </c>
      <c r="AB23" s="76">
        <f>-STOA!Q23</f>
        <v>0</v>
      </c>
      <c r="AC23">
        <f t="shared" si="0"/>
        <v>4.2552598809611739</v>
      </c>
      <c r="AD23">
        <f t="shared" si="1"/>
        <v>140.7984889858414</v>
      </c>
      <c r="AE23">
        <f>'IDT-1'!E23</f>
        <v>0</v>
      </c>
      <c r="AF23" s="25"/>
      <c r="AG23">
        <f t="shared" si="2"/>
        <v>140.7984889858414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2.1098798006449724</v>
      </c>
      <c r="F24">
        <f>GT_Spot!S24</f>
        <v>0</v>
      </c>
      <c r="G24">
        <f>PPCL_NG!S24</f>
        <v>46.67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86.867184962012018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7.03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-139</v>
      </c>
      <c r="AA24" s="76">
        <f>STOA!K24</f>
        <v>161.46</v>
      </c>
      <c r="AB24" s="76">
        <f>-STOA!Q24</f>
        <v>0</v>
      </c>
      <c r="AC24">
        <f t="shared" si="0"/>
        <v>4.2467913095816661</v>
      </c>
      <c r="AD24">
        <f t="shared" si="1"/>
        <v>141.80726545548063</v>
      </c>
      <c r="AE24">
        <f>'IDT-1'!E24</f>
        <v>0</v>
      </c>
      <c r="AF24" s="25"/>
      <c r="AG24">
        <f t="shared" si="2"/>
        <v>141.80726545548063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2.1098798006449724</v>
      </c>
      <c r="F25">
        <f>GT_Spot!S25</f>
        <v>0</v>
      </c>
      <c r="G25">
        <f>PPCL_NG!S25</f>
        <v>46.67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88.043770613652114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7.03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-141</v>
      </c>
      <c r="AA25" s="76">
        <f>STOA!K25</f>
        <v>161.46</v>
      </c>
      <c r="AB25" s="76">
        <f>-STOA!Q25</f>
        <v>0</v>
      </c>
      <c r="AC25">
        <f t="shared" si="0"/>
        <v>4.2820881022301105</v>
      </c>
      <c r="AD25">
        <f t="shared" si="1"/>
        <v>139.94855431447226</v>
      </c>
      <c r="AE25">
        <f>'IDT-1'!E25</f>
        <v>0</v>
      </c>
      <c r="AF25" s="25"/>
      <c r="AG25">
        <f t="shared" si="2"/>
        <v>139.94855431447226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2.1098798006449724</v>
      </c>
      <c r="F26">
        <f>GT_Spot!S26</f>
        <v>0</v>
      </c>
      <c r="G26">
        <f>PPCL_NG!S26</f>
        <v>46.07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89.833612813719284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7.03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-152</v>
      </c>
      <c r="AA26" s="76">
        <f>STOA!K26</f>
        <v>161.46</v>
      </c>
      <c r="AB26" s="76">
        <f>-STOA!Q26</f>
        <v>0</v>
      </c>
      <c r="AC26">
        <f t="shared" si="0"/>
        <v>4.3852655116844543</v>
      </c>
      <c r="AD26">
        <f t="shared" si="1"/>
        <v>130.0352191050851</v>
      </c>
      <c r="AE26">
        <f>'IDT-1'!E26</f>
        <v>0</v>
      </c>
      <c r="AF26" s="25"/>
      <c r="AG26">
        <f t="shared" si="2"/>
        <v>130.0352191050851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-41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2.1098798006449724</v>
      </c>
      <c r="F27">
        <f>GT_Spot!S27</f>
        <v>0</v>
      </c>
      <c r="G27">
        <f>PPCL_NG!S27</f>
        <v>46.07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89.833612813719284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7.03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-148</v>
      </c>
      <c r="AA27" s="76">
        <f>STOA!K27</f>
        <v>161.46</v>
      </c>
      <c r="AB27" s="76">
        <f>-STOA!Q27</f>
        <v>0</v>
      </c>
      <c r="AC27">
        <f t="shared" si="0"/>
        <v>4.3513808807848982</v>
      </c>
      <c r="AD27">
        <f t="shared" si="1"/>
        <v>134.06910373598467</v>
      </c>
      <c r="AE27">
        <f>'IDT-1'!E27</f>
        <v>0</v>
      </c>
      <c r="AF27" s="25"/>
      <c r="AG27">
        <f t="shared" si="2"/>
        <v>134.06910373598467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2.1098798006449724</v>
      </c>
      <c r="F28">
        <f>GT_Spot!S28</f>
        <v>0</v>
      </c>
      <c r="G28">
        <f>PPCL_NG!S28</f>
        <v>46.07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89.833612813719284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7.03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-144</v>
      </c>
      <c r="AA28" s="76">
        <f>STOA!K28</f>
        <v>161.46</v>
      </c>
      <c r="AB28" s="76">
        <f>-STOA!Q28</f>
        <v>0</v>
      </c>
      <c r="AC28">
        <f t="shared" si="0"/>
        <v>4.317496249885342</v>
      </c>
      <c r="AD28">
        <f t="shared" si="1"/>
        <v>138.1029883668842</v>
      </c>
      <c r="AE28">
        <f>'IDT-1'!E28</f>
        <v>0</v>
      </c>
      <c r="AF28" s="25"/>
      <c r="AG28">
        <f t="shared" si="2"/>
        <v>138.1029883668842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-41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2.1098798006449724</v>
      </c>
      <c r="F29">
        <f>GT_Spot!S29</f>
        <v>0</v>
      </c>
      <c r="G29">
        <f>PPCL_NG!S29</f>
        <v>46.07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90.163312132049654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7.03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-143</v>
      </c>
      <c r="AA29" s="76">
        <f>STOA!K29</f>
        <v>161.46</v>
      </c>
      <c r="AB29" s="76">
        <f>-STOA!Q29</f>
        <v>0</v>
      </c>
      <c r="AC29">
        <f t="shared" si="0"/>
        <v>4.3117945664344273</v>
      </c>
      <c r="AD29">
        <f t="shared" si="1"/>
        <v>139.4383893686655</v>
      </c>
      <c r="AE29">
        <f>'IDT-1'!E29</f>
        <v>0</v>
      </c>
      <c r="AF29" s="25"/>
      <c r="AG29">
        <f t="shared" si="2"/>
        <v>139.4383893686655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-41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2.1098798006449724</v>
      </c>
      <c r="F30">
        <f>GT_Spot!S30</f>
        <v>0</v>
      </c>
      <c r="G30">
        <f>PPCL_NG!S30</f>
        <v>46.07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90.163312132049654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7.03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-141</v>
      </c>
      <c r="AA30" s="76">
        <f>STOA!K30</f>
        <v>161.46</v>
      </c>
      <c r="AB30" s="76">
        <f>-STOA!Q30</f>
        <v>0</v>
      </c>
      <c r="AC30">
        <f t="shared" si="0"/>
        <v>4.2948522509846496</v>
      </c>
      <c r="AD30">
        <f t="shared" si="1"/>
        <v>141.45533168411527</v>
      </c>
      <c r="AE30">
        <f>'IDT-1'!E30</f>
        <v>0</v>
      </c>
      <c r="AF30" s="25"/>
      <c r="AG30">
        <f t="shared" si="2"/>
        <v>141.45533168411527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-41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2.1107822410147992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90.685139457521956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7.03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-138</v>
      </c>
      <c r="AA31" s="76">
        <f>STOA!K31</f>
        <v>161.46</v>
      </c>
      <c r="AB31" s="76">
        <f>-STOA!Q31</f>
        <v>0</v>
      </c>
      <c r="AC31">
        <f t="shared" si="0"/>
        <v>4.279780865567945</v>
      </c>
      <c r="AD31">
        <f t="shared" si="1"/>
        <v>143.69313283537412</v>
      </c>
      <c r="AE31">
        <f>'IDT-1'!E31</f>
        <v>0</v>
      </c>
      <c r="AF31" s="25"/>
      <c r="AG31">
        <f t="shared" si="2"/>
        <v>143.69313283537412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-42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2.1107822410147992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87.718704389224612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7.03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-132</v>
      </c>
      <c r="AA32" s="76">
        <f>STOA!K32</f>
        <v>161.46</v>
      </c>
      <c r="AB32" s="76">
        <f>-STOA!Q32</f>
        <v>0</v>
      </c>
      <c r="AC32">
        <f t="shared" si="0"/>
        <v>4.2040358646449132</v>
      </c>
      <c r="AD32">
        <f t="shared" si="1"/>
        <v>146.80244276799979</v>
      </c>
      <c r="AE32">
        <f>'IDT-1'!E32</f>
        <v>0</v>
      </c>
      <c r="AF32" s="25"/>
      <c r="AG32">
        <f t="shared" si="2"/>
        <v>146.80244276799979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-42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2.1107822410147992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86.683140917495891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7.03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-124</v>
      </c>
      <c r="AA33" s="76">
        <f>STOA!K33</f>
        <v>161.46</v>
      </c>
      <c r="AB33" s="76">
        <f>-STOA!Q33</f>
        <v>0</v>
      </c>
      <c r="AC33">
        <f t="shared" si="0"/>
        <v>4.1190967119583908</v>
      </c>
      <c r="AD33">
        <f t="shared" si="1"/>
        <v>154.8518184489576</v>
      </c>
      <c r="AE33">
        <f>'IDT-1'!E33</f>
        <v>0</v>
      </c>
      <c r="AF33" s="25"/>
      <c r="AG33">
        <f t="shared" si="2"/>
        <v>154.8518184489576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2.1107822410147992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86.683140917495891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7.03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-116</v>
      </c>
      <c r="AA34" s="76">
        <f>STOA!K34</f>
        <v>161.46</v>
      </c>
      <c r="AB34" s="76">
        <f>-STOA!Q34</f>
        <v>0</v>
      </c>
      <c r="AC34">
        <f t="shared" si="0"/>
        <v>4.0513274501592775</v>
      </c>
      <c r="AD34">
        <f t="shared" si="1"/>
        <v>162.9195877107567</v>
      </c>
      <c r="AE34">
        <f>'IDT-1'!E34</f>
        <v>0</v>
      </c>
      <c r="AF34" s="25"/>
      <c r="AG34">
        <f t="shared" si="2"/>
        <v>162.9195877107567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2.1107822410147992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86.55500195018746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7.03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-106</v>
      </c>
      <c r="AA35" s="76">
        <f>STOA!K35</f>
        <v>161.46</v>
      </c>
      <c r="AB35" s="76">
        <f>-STOA!Q35</f>
        <v>0</v>
      </c>
      <c r="AC35">
        <f t="shared" si="0"/>
        <v>3.9655395055849967</v>
      </c>
      <c r="AD35">
        <f t="shared" si="1"/>
        <v>172.87723668802258</v>
      </c>
      <c r="AE35">
        <f>'IDT-1'!E35</f>
        <v>0</v>
      </c>
      <c r="AF35" s="25"/>
      <c r="AG35">
        <f t="shared" si="2"/>
        <v>172.87723668802258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2.1107822410147992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86.55500195018746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7.03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-106</v>
      </c>
      <c r="AA36" s="76">
        <f>STOA!K36</f>
        <v>161.46</v>
      </c>
      <c r="AB36" s="76">
        <f>-STOA!Q36</f>
        <v>0</v>
      </c>
      <c r="AC36">
        <f t="shared" si="0"/>
        <v>3.914712559235662</v>
      </c>
      <c r="AD36">
        <f t="shared" si="1"/>
        <v>178.92806363437191</v>
      </c>
      <c r="AE36">
        <f>'IDT-1'!E36</f>
        <v>0</v>
      </c>
      <c r="AF36" s="25"/>
      <c r="AG36">
        <f t="shared" si="2"/>
        <v>178.92806363437191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2.1107822410147992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86.170620506550094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7.03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-102</v>
      </c>
      <c r="AA37" s="76">
        <f>STOA!K37</f>
        <v>161.46</v>
      </c>
      <c r="AB37" s="76">
        <f>-STOA!Q37</f>
        <v>0</v>
      </c>
      <c r="AC37">
        <f t="shared" si="0"/>
        <v>3.8437144933099954</v>
      </c>
      <c r="AD37">
        <f t="shared" si="1"/>
        <v>186.61468025666019</v>
      </c>
      <c r="AE37">
        <f>'IDT-1'!E37</f>
        <v>0</v>
      </c>
      <c r="AF37" s="25"/>
      <c r="AG37">
        <f t="shared" si="2"/>
        <v>186.61468025666019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2.1107822410147992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86.170620506550094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7.03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-82</v>
      </c>
      <c r="AA38" s="76">
        <f>STOA!K38</f>
        <v>161.46</v>
      </c>
      <c r="AB38" s="76">
        <f>-STOA!Q38</f>
        <v>0</v>
      </c>
      <c r="AC38">
        <f t="shared" si="0"/>
        <v>3.775945231510883</v>
      </c>
      <c r="AD38">
        <f t="shared" si="1"/>
        <v>194.68244951845929</v>
      </c>
      <c r="AE38">
        <f>'IDT-1'!E38</f>
        <v>0</v>
      </c>
      <c r="AF38" s="25"/>
      <c r="AG38">
        <f t="shared" si="2"/>
        <v>194.68244951845929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-43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2.1107822410147992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71.380768163159416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-104</v>
      </c>
      <c r="AA39" s="76">
        <f>STOA!K39</f>
        <v>214.57000000000002</v>
      </c>
      <c r="AB39" s="76">
        <f>-STOA!Q39</f>
        <v>0</v>
      </c>
      <c r="AC39">
        <f t="shared" si="0"/>
        <v>4.3183306767477401</v>
      </c>
      <c r="AD39">
        <f t="shared" si="1"/>
        <v>192.4302117298318</v>
      </c>
      <c r="AE39">
        <f>'IDT-1'!E39</f>
        <v>0</v>
      </c>
      <c r="AF39" s="25"/>
      <c r="AG39">
        <f t="shared" si="2"/>
        <v>192.4302117298318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2.1107822410147992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71.380768163159416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-95</v>
      </c>
      <c r="AA40" s="76">
        <f>STOA!K40</f>
        <v>214.57000000000002</v>
      </c>
      <c r="AB40" s="76">
        <f>-STOA!Q40</f>
        <v>0</v>
      </c>
      <c r="AC40">
        <f t="shared" si="0"/>
        <v>4.2336190994988501</v>
      </c>
      <c r="AD40">
        <f t="shared" si="1"/>
        <v>202.51492330708069</v>
      </c>
      <c r="AE40">
        <f>'IDT-1'!E40</f>
        <v>0</v>
      </c>
      <c r="AF40" s="25"/>
      <c r="AG40">
        <f t="shared" si="2"/>
        <v>202.51492330708069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-53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2.1107822410147992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70.83910312316543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-89</v>
      </c>
      <c r="AA41" s="76">
        <f>STOA!K41</f>
        <v>214.57000000000002</v>
      </c>
      <c r="AB41" s="76">
        <f>-STOA!Q41</f>
        <v>0</v>
      </c>
      <c r="AC41">
        <f t="shared" si="0"/>
        <v>4.1782421668135665</v>
      </c>
      <c r="AD41">
        <f t="shared" si="1"/>
        <v>208.028635199772</v>
      </c>
      <c r="AE41">
        <f>'IDT-1'!E41</f>
        <v>0</v>
      </c>
      <c r="AF41" s="25"/>
      <c r="AG41">
        <f t="shared" si="2"/>
        <v>208.028635199772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-53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2.1107822410147992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70.659378010596171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-81</v>
      </c>
      <c r="AA42" s="76">
        <f>STOA!K42</f>
        <v>214.57000000000002</v>
      </c>
      <c r="AB42" s="76">
        <f>-STOA!Q42</f>
        <v>0</v>
      </c>
      <c r="AC42">
        <f t="shared" si="0"/>
        <v>4.1089632140688712</v>
      </c>
      <c r="AD42">
        <f t="shared" si="1"/>
        <v>215.91818903994744</v>
      </c>
      <c r="AE42">
        <f>'IDT-1'!E42</f>
        <v>0</v>
      </c>
      <c r="AF42" s="25"/>
      <c r="AG42">
        <f t="shared" si="2"/>
        <v>215.91818903994744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-53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2.1117408906882593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69.300020599934115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-74</v>
      </c>
      <c r="AA43" s="76">
        <f>STOA!K43</f>
        <v>214.57000000000002</v>
      </c>
      <c r="AB43" s="76">
        <f>-STOA!Q43</f>
        <v>0</v>
      </c>
      <c r="AC43">
        <f t="shared" si="0"/>
        <v>4.0297834026774551</v>
      </c>
      <c r="AD43">
        <f t="shared" si="1"/>
        <v>222.63897009035023</v>
      </c>
      <c r="AE43">
        <f>'IDT-1'!E43</f>
        <v>0</v>
      </c>
      <c r="AF43" s="25"/>
      <c r="AG43">
        <f t="shared" si="2"/>
        <v>222.63897009035023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-52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2.1117408906882593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69.300020599934115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-69</v>
      </c>
      <c r="AA44" s="76">
        <f>STOA!K44</f>
        <v>214.57000000000002</v>
      </c>
      <c r="AB44" s="76">
        <f>-STOA!Q44</f>
        <v>0</v>
      </c>
      <c r="AC44">
        <f t="shared" si="0"/>
        <v>3.9958987717778984</v>
      </c>
      <c r="AD44">
        <f t="shared" si="1"/>
        <v>226.67285472124979</v>
      </c>
      <c r="AE44">
        <f>'IDT-1'!E44</f>
        <v>0</v>
      </c>
      <c r="AF44" s="25"/>
      <c r="AG44">
        <f t="shared" si="2"/>
        <v>226.67285472124979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-53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2.1117408906882593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69.554482907610137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-65</v>
      </c>
      <c r="AA45" s="76">
        <f>STOA!K45</f>
        <v>214.57000000000002</v>
      </c>
      <c r="AB45" s="76">
        <f>-STOA!Q45</f>
        <v>0</v>
      </c>
      <c r="AC45">
        <f t="shared" si="0"/>
        <v>3.9556804665379319</v>
      </c>
      <c r="AD45">
        <f t="shared" si="1"/>
        <v>231.96753533416577</v>
      </c>
      <c r="AE45">
        <f>'IDT-1'!E45</f>
        <v>0</v>
      </c>
      <c r="AF45" s="25"/>
      <c r="AG45">
        <f t="shared" si="2"/>
        <v>231.96753533416577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-52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2.1117408906882593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69.554482907610137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-62</v>
      </c>
      <c r="AA46" s="76">
        <f>STOA!K46</f>
        <v>214.57000000000002</v>
      </c>
      <c r="AB46" s="76">
        <f>-STOA!Q46</f>
        <v>0</v>
      </c>
      <c r="AC46">
        <f t="shared" si="0"/>
        <v>3.9302669933632646</v>
      </c>
      <c r="AD46">
        <f t="shared" si="1"/>
        <v>234.99294880734044</v>
      </c>
      <c r="AE46">
        <f>'IDT-1'!E46</f>
        <v>0</v>
      </c>
      <c r="AF46" s="25"/>
      <c r="AG46">
        <f t="shared" si="2"/>
        <v>234.99294880734044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-52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2.1117408906882593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69.554482907610137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-60</v>
      </c>
      <c r="AA47" s="76">
        <f>STOA!K47</f>
        <v>214.57000000000002</v>
      </c>
      <c r="AB47" s="76">
        <f>-STOA!Q47</f>
        <v>0</v>
      </c>
      <c r="AC47">
        <f t="shared" si="0"/>
        <v>3.9133246779134865</v>
      </c>
      <c r="AD47">
        <f t="shared" si="1"/>
        <v>237.00989112279021</v>
      </c>
      <c r="AE47">
        <f>'IDT-1'!E47</f>
        <v>0</v>
      </c>
      <c r="AF47" s="25"/>
      <c r="AG47">
        <f t="shared" si="2"/>
        <v>237.00989112279021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-52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2.1117408906882593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69.554482907610137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4.37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-59</v>
      </c>
      <c r="AA48" s="76">
        <f>STOA!K48</f>
        <v>214.57000000000002</v>
      </c>
      <c r="AB48" s="76">
        <f>-STOA!Q48</f>
        <v>0</v>
      </c>
      <c r="AC48">
        <f t="shared" si="0"/>
        <v>3.9415615201885976</v>
      </c>
      <c r="AD48">
        <f t="shared" si="1"/>
        <v>242.35165428051511</v>
      </c>
      <c r="AE48">
        <f>'IDT-1'!E48</f>
        <v>0</v>
      </c>
      <c r="AF48" s="25"/>
      <c r="AG48">
        <f t="shared" si="2"/>
        <v>242.35165428051511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-52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2.1117408906882593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69.484473988140209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4.37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-58</v>
      </c>
      <c r="AA49" s="76">
        <f>STOA!K49</f>
        <v>214.57000000000002</v>
      </c>
      <c r="AB49" s="76">
        <f>-STOA!Q49</f>
        <v>0</v>
      </c>
      <c r="AC49">
        <f t="shared" si="0"/>
        <v>3.932502287540161</v>
      </c>
      <c r="AD49">
        <f t="shared" si="1"/>
        <v>243.29070459369359</v>
      </c>
      <c r="AE49">
        <f>'IDT-1'!E49</f>
        <v>0</v>
      </c>
      <c r="AF49" s="25"/>
      <c r="AG49">
        <f t="shared" si="2"/>
        <v>243.29070459369359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-52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2.1117408906882593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69.484473988140209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4.37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-58</v>
      </c>
      <c r="AA50" s="76">
        <f>STOA!K50</f>
        <v>214.57000000000002</v>
      </c>
      <c r="AB50" s="76">
        <f>-STOA!Q50</f>
        <v>0</v>
      </c>
      <c r="AC50">
        <f t="shared" si="0"/>
        <v>3.932502287540161</v>
      </c>
      <c r="AD50">
        <f t="shared" si="1"/>
        <v>243.29070459369359</v>
      </c>
      <c r="AE50">
        <f>'IDT-1'!E50</f>
        <v>0</v>
      </c>
      <c r="AF50" s="25"/>
      <c r="AG50">
        <f t="shared" si="2"/>
        <v>243.29070459369359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-52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2.1117408906882593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70.243982112163209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3.94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-56</v>
      </c>
      <c r="AA51" s="76">
        <f>STOA!K51</f>
        <v>214.57000000000002</v>
      </c>
      <c r="AB51" s="76">
        <f>-STOA!Q51</f>
        <v>0</v>
      </c>
      <c r="AC51">
        <f t="shared" si="0"/>
        <v>3.9183278403321764</v>
      </c>
      <c r="AD51">
        <f t="shared" si="1"/>
        <v>245.63438716492462</v>
      </c>
      <c r="AE51">
        <f>'IDT-1'!E51</f>
        <v>0</v>
      </c>
      <c r="AF51" s="25"/>
      <c r="AG51">
        <f t="shared" si="2"/>
        <v>245.63438716492462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-52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2.1117408906882593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70.243982112163209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3.94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-56</v>
      </c>
      <c r="AA52" s="76">
        <f>STOA!K52</f>
        <v>214.57000000000002</v>
      </c>
      <c r="AB52" s="76">
        <f>-STOA!Q52</f>
        <v>0</v>
      </c>
      <c r="AC52">
        <f t="shared" si="0"/>
        <v>3.9183278403321764</v>
      </c>
      <c r="AD52">
        <f t="shared" si="1"/>
        <v>245.63438716492462</v>
      </c>
      <c r="AE52">
        <f>'IDT-1'!E52</f>
        <v>0</v>
      </c>
      <c r="AF52" s="25"/>
      <c r="AG52">
        <f t="shared" si="2"/>
        <v>245.63438716492462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-52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2.1117408906882593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69.605150180279153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4.1399999999999997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-55</v>
      </c>
      <c r="AA53" s="76">
        <f>STOA!K53</f>
        <v>214.57000000000002</v>
      </c>
      <c r="AB53" s="76">
        <f>-STOA!Q53</f>
        <v>0</v>
      </c>
      <c r="AC53">
        <f t="shared" si="0"/>
        <v>3.9061704943794604</v>
      </c>
      <c r="AD53">
        <f t="shared" si="1"/>
        <v>246.20771257899321</v>
      </c>
      <c r="AE53">
        <f>'IDT-1'!E53</f>
        <v>0</v>
      </c>
      <c r="AF53" s="25"/>
      <c r="AG53">
        <f t="shared" si="2"/>
        <v>246.20771257899321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-52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2.1117408906882593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69.605150180279153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4.1399999999999997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-54</v>
      </c>
      <c r="AA54" s="76">
        <f>STOA!K54</f>
        <v>214.57000000000002</v>
      </c>
      <c r="AB54" s="76">
        <f>-STOA!Q54</f>
        <v>0</v>
      </c>
      <c r="AC54">
        <f t="shared" si="0"/>
        <v>3.8976993366545716</v>
      </c>
      <c r="AD54">
        <f t="shared" si="1"/>
        <v>247.21618373671811</v>
      </c>
      <c r="AE54">
        <f>'IDT-1'!E54</f>
        <v>0</v>
      </c>
      <c r="AF54" s="25"/>
      <c r="AG54">
        <f t="shared" si="2"/>
        <v>247.21618373671811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-52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2.0491813804173353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69.29076955884625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4.1399999999999997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-56</v>
      </c>
      <c r="AA55" s="76">
        <f>STOA!K55</f>
        <v>214.57000000000002</v>
      </c>
      <c r="AB55" s="76">
        <f>-STOA!Q55</f>
        <v>0</v>
      </c>
      <c r="AC55">
        <f t="shared" si="0"/>
        <v>3.9030041972731486</v>
      </c>
      <c r="AD55">
        <f t="shared" si="1"/>
        <v>245.83393874439571</v>
      </c>
      <c r="AE55">
        <f>'IDT-1'!E55</f>
        <v>0</v>
      </c>
      <c r="AF55" s="25"/>
      <c r="AG55">
        <f t="shared" si="2"/>
        <v>245.83393874439571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2.0491813804173353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69.29076955884625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4.1399999999999997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-55</v>
      </c>
      <c r="AA56" s="76">
        <f>STOA!K56</f>
        <v>214.57000000000002</v>
      </c>
      <c r="AB56" s="76">
        <f>-STOA!Q56</f>
        <v>0</v>
      </c>
      <c r="AC56">
        <f t="shared" si="0"/>
        <v>3.8979641972731485</v>
      </c>
      <c r="AD56">
        <f t="shared" si="1"/>
        <v>245.23897874439569</v>
      </c>
      <c r="AE56">
        <f>'IDT-1'!E56</f>
        <v>0</v>
      </c>
      <c r="AF56" s="25"/>
      <c r="AG56">
        <f t="shared" si="2"/>
        <v>245.23897874439569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-52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2.0491813804173353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69.29076955884625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4.1399999999999997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-56</v>
      </c>
      <c r="AA57" s="76">
        <f>STOA!K57</f>
        <v>214.57000000000002</v>
      </c>
      <c r="AB57" s="76">
        <f>-STOA!Q57</f>
        <v>0</v>
      </c>
      <c r="AC57">
        <f t="shared" si="0"/>
        <v>3.9064353549980377</v>
      </c>
      <c r="AD57">
        <f t="shared" si="1"/>
        <v>244.23050758667083</v>
      </c>
      <c r="AE57">
        <f>'IDT-1'!E57</f>
        <v>0</v>
      </c>
      <c r="AF57" s="25"/>
      <c r="AG57">
        <f t="shared" si="2"/>
        <v>244.23050758667083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-52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2.0491813804173353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69.29076955884625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4.1399999999999997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-56</v>
      </c>
      <c r="AA58" s="76">
        <f>STOA!K58</f>
        <v>214.57000000000002</v>
      </c>
      <c r="AB58" s="76">
        <f>-STOA!Q58</f>
        <v>0</v>
      </c>
      <c r="AC58">
        <f t="shared" si="0"/>
        <v>3.9064353549980377</v>
      </c>
      <c r="AD58">
        <f t="shared" si="1"/>
        <v>244.23050758667083</v>
      </c>
      <c r="AE58">
        <f>'IDT-1'!E58</f>
        <v>0</v>
      </c>
      <c r="AF58" s="25"/>
      <c r="AG58">
        <f t="shared" si="2"/>
        <v>244.23050758667083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-52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2.0491813804173353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66.507668583093874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4.1399999999999997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-54</v>
      </c>
      <c r="AA59" s="76">
        <f>STOA!K59</f>
        <v>214.57000000000002</v>
      </c>
      <c r="AB59" s="76">
        <f>-STOA!Q59</f>
        <v>0</v>
      </c>
      <c r="AC59">
        <f t="shared" si="0"/>
        <v>3.8661149913519401</v>
      </c>
      <c r="AD59">
        <f t="shared" si="1"/>
        <v>243.48772697456462</v>
      </c>
      <c r="AE59">
        <f>'IDT-1'!E59</f>
        <v>0</v>
      </c>
      <c r="AF59" s="25"/>
      <c r="AG59">
        <f t="shared" si="2"/>
        <v>243.48772697456462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-52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2.0491813804173353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66.507668583093874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4.1399999999999997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-56</v>
      </c>
      <c r="AA60" s="76">
        <f>STOA!K60</f>
        <v>214.57000000000002</v>
      </c>
      <c r="AB60" s="76">
        <f>-STOA!Q60</f>
        <v>0</v>
      </c>
      <c r="AC60">
        <f t="shared" si="0"/>
        <v>3.874586149076829</v>
      </c>
      <c r="AD60">
        <f t="shared" si="1"/>
        <v>242.47925581683972</v>
      </c>
      <c r="AE60">
        <f>'IDT-1'!E60</f>
        <v>0</v>
      </c>
      <c r="AF60" s="25"/>
      <c r="AG60">
        <f t="shared" si="2"/>
        <v>242.47925581683972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2.0491813804173353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66.507668583093874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4.1399999999999997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-57</v>
      </c>
      <c r="AA61" s="76">
        <f>STOA!K61</f>
        <v>214.57000000000002</v>
      </c>
      <c r="AB61" s="76">
        <f>-STOA!Q61</f>
        <v>0</v>
      </c>
      <c r="AC61">
        <f t="shared" si="0"/>
        <v>3.8830573068017178</v>
      </c>
      <c r="AD61">
        <f t="shared" si="1"/>
        <v>241.47078465911483</v>
      </c>
      <c r="AE61">
        <f>'IDT-1'!E61</f>
        <v>0</v>
      </c>
      <c r="AF61" s="25"/>
      <c r="AG61">
        <f t="shared" si="2"/>
        <v>241.47078465911483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-51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2.0491813804173353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66.507668583093874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4.1399999999999997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-57</v>
      </c>
      <c r="AA62" s="76">
        <f>STOA!K62</f>
        <v>214.57000000000002</v>
      </c>
      <c r="AB62" s="76">
        <f>-STOA!Q62</f>
        <v>0</v>
      </c>
      <c r="AC62">
        <f t="shared" si="0"/>
        <v>3.8915284645266071</v>
      </c>
      <c r="AD62">
        <f t="shared" si="1"/>
        <v>240.46231350138996</v>
      </c>
      <c r="AE62">
        <f>'IDT-1'!E62</f>
        <v>0</v>
      </c>
      <c r="AF62" s="25"/>
      <c r="AG62">
        <f t="shared" si="2"/>
        <v>240.46231350138996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-52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2.0491813804173353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17.780845905127457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64.932507359480326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3.94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-54</v>
      </c>
      <c r="AA63" s="76">
        <f>STOA!K63</f>
        <v>214.57000000000002</v>
      </c>
      <c r="AB63" s="76">
        <f>-STOA!Q63</f>
        <v>0</v>
      </c>
      <c r="AC63">
        <f t="shared" si="0"/>
        <v>3.8356783698564527</v>
      </c>
      <c r="AD63">
        <f t="shared" si="1"/>
        <v>239.89475627516873</v>
      </c>
      <c r="AE63">
        <f>'IDT-1'!E63</f>
        <v>0</v>
      </c>
      <c r="AF63" s="25"/>
      <c r="AG63">
        <f t="shared" si="2"/>
        <v>239.89475627516873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-52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2.0491813804173353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17.780845905127457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67.423979251086379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3.94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-56</v>
      </c>
      <c r="AA64" s="76">
        <f>STOA!K64</f>
        <v>214.57000000000002</v>
      </c>
      <c r="AB64" s="76">
        <f>-STOA!Q64</f>
        <v>0</v>
      </c>
      <c r="AC64">
        <f t="shared" si="0"/>
        <v>3.8735490491957214</v>
      </c>
      <c r="AD64">
        <f t="shared" si="1"/>
        <v>240.34835748743546</v>
      </c>
      <c r="AE64">
        <f>'IDT-1'!E64</f>
        <v>0</v>
      </c>
      <c r="AF64" s="25"/>
      <c r="AG64">
        <f t="shared" si="2"/>
        <v>240.34835748743546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-52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2.0491813804173353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17.780845905127457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67.641555673716326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3.94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-56</v>
      </c>
      <c r="AA65" s="76">
        <f>STOA!K65</f>
        <v>214.57000000000002</v>
      </c>
      <c r="AB65" s="76">
        <f>-STOA!Q65</f>
        <v>0</v>
      </c>
      <c r="AC65">
        <f t="shared" si="0"/>
        <v>3.8753766911458127</v>
      </c>
      <c r="AD65">
        <f t="shared" si="1"/>
        <v>240.5641062681153</v>
      </c>
      <c r="AE65">
        <f>'IDT-1'!E65</f>
        <v>0</v>
      </c>
      <c r="AF65" s="25"/>
      <c r="AG65">
        <f t="shared" si="2"/>
        <v>240.5641062681153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-52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2.0491813804173353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17.780845905127457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69.641548823773974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3.94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-60</v>
      </c>
      <c r="AA66" s="76">
        <f>STOA!K66</f>
        <v>214.57000000000002</v>
      </c>
      <c r="AB66" s="76">
        <f>-STOA!Q66</f>
        <v>0</v>
      </c>
      <c r="AC66">
        <f t="shared" si="0"/>
        <v>3.926061264505853</v>
      </c>
      <c r="AD66">
        <f t="shared" si="1"/>
        <v>238.51341484481293</v>
      </c>
      <c r="AE66">
        <f>'IDT-1'!E66</f>
        <v>0</v>
      </c>
      <c r="AF66" s="25"/>
      <c r="AG66">
        <f t="shared" si="2"/>
        <v>238.51341484481293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-52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2.0491813804173353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17.780845905127457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69.641548823773974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3.94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-61</v>
      </c>
      <c r="AA67" s="76">
        <f>STOA!K67</f>
        <v>214.57000000000002</v>
      </c>
      <c r="AB67" s="76">
        <f>-STOA!Q67</f>
        <v>0</v>
      </c>
      <c r="AC67">
        <f t="shared" si="0"/>
        <v>3.9345324222307423</v>
      </c>
      <c r="AD67">
        <f t="shared" si="1"/>
        <v>237.50494368708803</v>
      </c>
      <c r="AE67">
        <f>'IDT-1'!E67</f>
        <v>0</v>
      </c>
      <c r="AF67" s="25"/>
      <c r="AG67">
        <f t="shared" si="2"/>
        <v>237.50494368708803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-52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2.0491813804173353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17.780845905127457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69.641548823773974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3.94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-62</v>
      </c>
      <c r="AA68" s="76">
        <f>STOA!K68</f>
        <v>213.61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3.9349395799556315</v>
      </c>
      <c r="AD68">
        <f t="shared" ref="AD68:AD98" si="4">SUM(B68:AB68,AI68:AV68)-AC68</f>
        <v>235.54453652936317</v>
      </c>
      <c r="AE68">
        <f>'IDT-1'!E68</f>
        <v>0</v>
      </c>
      <c r="AF68" s="25"/>
      <c r="AG68">
        <f t="shared" ref="AG68:AG98" si="5">SUM(AD68:AF68)</f>
        <v>235.54453652936317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-52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2.0491813804173353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17.780845905127457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70.217928463215287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3.94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-64</v>
      </c>
      <c r="AA69" s="76">
        <f>STOA!K69</f>
        <v>207.81</v>
      </c>
      <c r="AB69" s="76">
        <f>-STOA!Q69</f>
        <v>0</v>
      </c>
      <c r="AC69">
        <f t="shared" si="3"/>
        <v>3.8995323266518271</v>
      </c>
      <c r="AD69">
        <f t="shared" si="4"/>
        <v>229.35632342210826</v>
      </c>
      <c r="AE69">
        <f>'IDT-1'!E69</f>
        <v>0</v>
      </c>
      <c r="AF69" s="25"/>
      <c r="AG69">
        <f t="shared" si="5"/>
        <v>229.35632342210826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-51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2.0491813804173353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17.780845905127457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70.217928463215287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3.94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-59</v>
      </c>
      <c r="AA70" s="76">
        <f>STOA!K70</f>
        <v>200.09</v>
      </c>
      <c r="AB70" s="76">
        <f>-STOA!Q70</f>
        <v>0</v>
      </c>
      <c r="AC70">
        <f t="shared" si="3"/>
        <v>3.8007996957522718</v>
      </c>
      <c r="AD70">
        <f t="shared" si="4"/>
        <v>225.73505605300787</v>
      </c>
      <c r="AE70">
        <f>'IDT-1'!E70</f>
        <v>0</v>
      </c>
      <c r="AF70" s="25"/>
      <c r="AG70">
        <f t="shared" si="5"/>
        <v>225.73505605300787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-52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2.0491813804173353</v>
      </c>
      <c r="F71">
        <f>GT_Spot!S71</f>
        <v>0</v>
      </c>
      <c r="G71">
        <f>PPCL_NG!S71</f>
        <v>43.847017209713627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70.217928463215287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3.74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-25</v>
      </c>
      <c r="AA71" s="76">
        <f>STOA!K71</f>
        <v>161.46</v>
      </c>
      <c r="AB71" s="76">
        <f>-STOA!Q71</f>
        <v>0</v>
      </c>
      <c r="AC71">
        <f t="shared" si="3"/>
        <v>3.1740782294349934</v>
      </c>
      <c r="AD71">
        <f t="shared" si="4"/>
        <v>224.05704082631661</v>
      </c>
      <c r="AE71">
        <f>'IDT-1'!E71</f>
        <v>0</v>
      </c>
      <c r="AF71" s="25"/>
      <c r="AG71">
        <f t="shared" si="5"/>
        <v>224.05704082631661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-50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2.0491813804173353</v>
      </c>
      <c r="F72">
        <f>GT_Spot!S72</f>
        <v>0</v>
      </c>
      <c r="G72">
        <f>PPCL_NG!S72</f>
        <v>43.847017209713627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70.217928463215287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3.74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-27</v>
      </c>
      <c r="AA72" s="76">
        <f>STOA!K72</f>
        <v>161.46</v>
      </c>
      <c r="AB72" s="76">
        <f>-STOA!Q72</f>
        <v>0</v>
      </c>
      <c r="AC72">
        <f t="shared" si="3"/>
        <v>3.1910205448847719</v>
      </c>
      <c r="AD72">
        <f t="shared" si="4"/>
        <v>222.04009851086684</v>
      </c>
      <c r="AE72">
        <f>'IDT-1'!E72</f>
        <v>0</v>
      </c>
      <c r="AF72" s="25"/>
      <c r="AG72">
        <f t="shared" si="5"/>
        <v>222.04009851086684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-50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2.0491813804173353</v>
      </c>
      <c r="F73">
        <f>GT_Spot!S73</f>
        <v>0</v>
      </c>
      <c r="G73">
        <f>PPCL_NG!S73</f>
        <v>43.847017209713627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72.303790268426027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3.74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-31</v>
      </c>
      <c r="AA73" s="76">
        <f>STOA!K73</f>
        <v>161.46</v>
      </c>
      <c r="AB73" s="76">
        <f>-STOA!Q73</f>
        <v>0</v>
      </c>
      <c r="AC73">
        <f t="shared" si="3"/>
        <v>3.2424264149480972</v>
      </c>
      <c r="AD73">
        <f t="shared" si="4"/>
        <v>220.07455444601422</v>
      </c>
      <c r="AE73">
        <f>'IDT-1'!E73</f>
        <v>0</v>
      </c>
      <c r="AF73" s="25"/>
      <c r="AG73">
        <f t="shared" si="5"/>
        <v>220.07455444601422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-50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2.0491813804173353</v>
      </c>
      <c r="F74">
        <f>GT_Spot!S74</f>
        <v>0</v>
      </c>
      <c r="G74">
        <f>PPCL_NG!S74</f>
        <v>43.847017209713627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73.216687175608115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3.74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-36</v>
      </c>
      <c r="AA74" s="76">
        <f>STOA!K74</f>
        <v>161.46</v>
      </c>
      <c r="AB74" s="76">
        <f>-STOA!Q74</f>
        <v>0</v>
      </c>
      <c r="AC74">
        <f t="shared" si="3"/>
        <v>3.292450537592873</v>
      </c>
      <c r="AD74">
        <f t="shared" si="4"/>
        <v>215.93742723055155</v>
      </c>
      <c r="AE74">
        <f>'IDT-1'!E74</f>
        <v>0</v>
      </c>
      <c r="AF74" s="25"/>
      <c r="AG74">
        <f t="shared" si="5"/>
        <v>215.93742723055155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2.0491813804173353</v>
      </c>
      <c r="F75">
        <f>GT_Spot!S75</f>
        <v>0</v>
      </c>
      <c r="G75">
        <f>PPCL_NG!S75</f>
        <v>43.847017209713627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75.721530187676464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4.53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-54</v>
      </c>
      <c r="AA75" s="76">
        <f>STOA!K75</f>
        <v>161.46</v>
      </c>
      <c r="AB75" s="76">
        <f>-STOA!Q75</f>
        <v>0</v>
      </c>
      <c r="AC75">
        <f t="shared" si="3"/>
        <v>3.4048387961431374</v>
      </c>
      <c r="AD75">
        <f t="shared" si="4"/>
        <v>209.11988198406959</v>
      </c>
      <c r="AE75">
        <f>'IDT-1'!E75</f>
        <v>0</v>
      </c>
      <c r="AF75" s="25"/>
      <c r="AG75">
        <f t="shared" si="5"/>
        <v>209.11988198406959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2.0491813804173353</v>
      </c>
      <c r="F76">
        <f>GT_Spot!S76</f>
        <v>0</v>
      </c>
      <c r="G76">
        <f>PPCL_NG!S76</f>
        <v>43.847017209713627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81.359140746440573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5.32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-59</v>
      </c>
      <c r="AA76" s="76">
        <f>STOA!K76</f>
        <v>161.46</v>
      </c>
      <c r="AB76" s="76">
        <f>-STOA!Q76</f>
        <v>0</v>
      </c>
      <c r="AC76">
        <f t="shared" si="3"/>
        <v>3.5011865134612008</v>
      </c>
      <c r="AD76">
        <f t="shared" si="4"/>
        <v>210.45114482551566</v>
      </c>
      <c r="AE76">
        <f>'IDT-1'!E76</f>
        <v>0</v>
      </c>
      <c r="AF76" s="25"/>
      <c r="AG76">
        <f t="shared" si="5"/>
        <v>210.45114482551566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2.0491813804173353</v>
      </c>
      <c r="F77">
        <f>GT_Spot!S77</f>
        <v>0</v>
      </c>
      <c r="G77">
        <f>PPCL_NG!S77</f>
        <v>43.847017209713627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85.885829376977867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6.11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-65</v>
      </c>
      <c r="AA77" s="76">
        <f>STOA!K77</f>
        <v>161.46</v>
      </c>
      <c r="AB77" s="76">
        <f>-STOA!Q77</f>
        <v>0</v>
      </c>
      <c r="AC77">
        <f t="shared" si="3"/>
        <v>3.5966736443070491</v>
      </c>
      <c r="AD77">
        <f t="shared" si="4"/>
        <v>209.67234632520709</v>
      </c>
      <c r="AE77">
        <f>'IDT-1'!E77</f>
        <v>0</v>
      </c>
      <c r="AF77" s="25"/>
      <c r="AG77">
        <f t="shared" si="5"/>
        <v>209.67234632520709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-42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2.0491813804173353</v>
      </c>
      <c r="F78">
        <f>GT_Spot!S78</f>
        <v>0</v>
      </c>
      <c r="G78">
        <f>PPCL_NG!S78</f>
        <v>43.847017209713627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90.099580758719682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-68</v>
      </c>
      <c r="AA78" s="76">
        <f>STOA!K78</f>
        <v>161.46</v>
      </c>
      <c r="AB78" s="76">
        <f>-STOA!Q78</f>
        <v>0</v>
      </c>
      <c r="AC78">
        <f t="shared" si="3"/>
        <v>3.6641186290883474</v>
      </c>
      <c r="AD78">
        <f t="shared" si="4"/>
        <v>211.60865272216765</v>
      </c>
      <c r="AE78">
        <f>'IDT-1'!E78</f>
        <v>0</v>
      </c>
      <c r="AF78" s="25"/>
      <c r="AG78">
        <f t="shared" si="5"/>
        <v>211.60865272216765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-42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2.1117408906882593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14.579331284685592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90.099779932578429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7.03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-70</v>
      </c>
      <c r="AA79" s="76">
        <f>STOA!K79</f>
        <v>161.46</v>
      </c>
      <c r="AB79" s="76">
        <f>-STOA!Q79</f>
        <v>0</v>
      </c>
      <c r="AC79">
        <f t="shared" si="3"/>
        <v>3.6429040251694857</v>
      </c>
      <c r="AD79">
        <f t="shared" si="4"/>
        <v>207.09584808278279</v>
      </c>
      <c r="AE79">
        <f>'IDT-1'!E79</f>
        <v>0</v>
      </c>
      <c r="AF79" s="25"/>
      <c r="AG79">
        <f t="shared" si="5"/>
        <v>207.09584808278279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-41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2.1117408906882593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14.579331284685592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90.099757018703158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7.03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-69</v>
      </c>
      <c r="AA80" s="76">
        <f>STOA!K80</f>
        <v>161.46</v>
      </c>
      <c r="AB80" s="76">
        <f>-STOA!Q80</f>
        <v>0</v>
      </c>
      <c r="AC80">
        <f t="shared" si="3"/>
        <v>3.634432674968044</v>
      </c>
      <c r="AD80">
        <f t="shared" si="4"/>
        <v>208.10429651910897</v>
      </c>
      <c r="AE80">
        <f>'IDT-1'!E80</f>
        <v>0</v>
      </c>
      <c r="AF80" s="25"/>
      <c r="AG80">
        <f t="shared" si="5"/>
        <v>208.10429651910897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2.1117408906882593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17.79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90.35421932637918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7.03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-69</v>
      </c>
      <c r="AA81" s="76">
        <f>STOA!K81</f>
        <v>161.46</v>
      </c>
      <c r="AB81" s="76">
        <f>-STOA!Q81</f>
        <v>0</v>
      </c>
      <c r="AC81">
        <f t="shared" si="3"/>
        <v>3.6635397755611643</v>
      </c>
      <c r="AD81">
        <f t="shared" si="4"/>
        <v>211.54032044150631</v>
      </c>
      <c r="AE81">
        <f>'IDT-1'!E81</f>
        <v>0</v>
      </c>
      <c r="AF81" s="25"/>
      <c r="AG81">
        <f t="shared" si="5"/>
        <v>211.54032044150631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-41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2.1107822410147992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17.79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88.947776786852998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7.03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-69</v>
      </c>
      <c r="AA82" s="76">
        <f>STOA!K82</f>
        <v>161.46</v>
      </c>
      <c r="AB82" s="76">
        <f>-STOA!Q82</f>
        <v>0</v>
      </c>
      <c r="AC82">
        <f t="shared" si="3"/>
        <v>3.651717605571887</v>
      </c>
      <c r="AD82">
        <f t="shared" si="4"/>
        <v>210.14474142229591</v>
      </c>
      <c r="AE82">
        <f>'IDT-1'!E82</f>
        <v>0</v>
      </c>
      <c r="AF82" s="25"/>
      <c r="AG82">
        <f t="shared" si="5"/>
        <v>210.14474142229591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2.1107822410147992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14.579331284685592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88.947777714023445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7.03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-75</v>
      </c>
      <c r="AA83" s="76">
        <f>STOA!K83</f>
        <v>161.46</v>
      </c>
      <c r="AB83" s="76">
        <f>-STOA!Q83</f>
        <v>0</v>
      </c>
      <c r="AC83">
        <f t="shared" si="3"/>
        <v>3.6671037847759229</v>
      </c>
      <c r="AD83">
        <f t="shared" si="4"/>
        <v>201.91868745494793</v>
      </c>
      <c r="AE83">
        <f>'IDT-1'!E83</f>
        <v>0</v>
      </c>
      <c r="AF83" s="25"/>
      <c r="AG83">
        <f t="shared" si="5"/>
        <v>201.91868745494793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2.1107822410147992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14.579331284685592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88.947777714023445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7.03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-80</v>
      </c>
      <c r="AA84" s="76">
        <f>STOA!K84</f>
        <v>161.46</v>
      </c>
      <c r="AB84" s="76">
        <f>-STOA!Q84</f>
        <v>0</v>
      </c>
      <c r="AC84">
        <f t="shared" si="3"/>
        <v>3.7094595734003684</v>
      </c>
      <c r="AD84">
        <f t="shared" si="4"/>
        <v>196.87633166632347</v>
      </c>
      <c r="AE84">
        <f>'IDT-1'!E84</f>
        <v>0</v>
      </c>
      <c r="AF84" s="25"/>
      <c r="AG84">
        <f t="shared" si="5"/>
        <v>196.87633166632347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2.1107822410147992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14.579331284685592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88.947775821309406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7.03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-87</v>
      </c>
      <c r="AA85" s="76">
        <f>STOA!K85</f>
        <v>161.46</v>
      </c>
      <c r="AB85" s="76">
        <f>-STOA!Q85</f>
        <v>0</v>
      </c>
      <c r="AC85">
        <f t="shared" si="3"/>
        <v>3.7687576615757941</v>
      </c>
      <c r="AD85">
        <f t="shared" si="4"/>
        <v>189.81703168543402</v>
      </c>
      <c r="AE85">
        <f>'IDT-1'!E85</f>
        <v>0</v>
      </c>
      <c r="AF85" s="25"/>
      <c r="AG85">
        <f t="shared" si="5"/>
        <v>189.81703168543402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2.1107822410147992</v>
      </c>
      <c r="F86">
        <f>GT_Spot!S86</f>
        <v>0</v>
      </c>
      <c r="G86">
        <f>PPCL_NG!S86</f>
        <v>45.17</v>
      </c>
      <c r="H86">
        <f>PPCL_Spot!S86</f>
        <v>0</v>
      </c>
      <c r="I86">
        <f>Bawana_NG!S86</f>
        <v>14.579331284685592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87.662092499316728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7.03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-89</v>
      </c>
      <c r="AA86" s="76">
        <f>STOA!K86</f>
        <v>161.46</v>
      </c>
      <c r="AB86" s="76">
        <f>-STOA!Q86</f>
        <v>0</v>
      </c>
      <c r="AC86">
        <f t="shared" si="3"/>
        <v>3.7749002371208338</v>
      </c>
      <c r="AD86">
        <f t="shared" si="4"/>
        <v>186.52520578789628</v>
      </c>
      <c r="AE86">
        <f>'IDT-1'!E86</f>
        <v>0</v>
      </c>
      <c r="AF86" s="25"/>
      <c r="AG86">
        <f t="shared" si="5"/>
        <v>186.52520578789628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2.1107822410147992</v>
      </c>
      <c r="F87">
        <f>GT_Spot!S87</f>
        <v>0</v>
      </c>
      <c r="G87">
        <f>PPCL_NG!S87</f>
        <v>45.17</v>
      </c>
      <c r="H87">
        <f>PPCL_Spot!S87</f>
        <v>0</v>
      </c>
      <c r="I87">
        <f>Bawana_NG!S87</f>
        <v>17.79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87.662092499316728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7.03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-88</v>
      </c>
      <c r="AA87" s="76">
        <f>STOA!K87</f>
        <v>161.46</v>
      </c>
      <c r="AB87" s="76">
        <f>-STOA!Q87</f>
        <v>0</v>
      </c>
      <c r="AC87">
        <f t="shared" si="3"/>
        <v>3.7849275388796961</v>
      </c>
      <c r="AD87">
        <f t="shared" si="4"/>
        <v>191.72584720145187</v>
      </c>
      <c r="AE87">
        <f>'IDT-1'!E87</f>
        <v>0</v>
      </c>
      <c r="AF87" s="25"/>
      <c r="AG87">
        <f t="shared" si="5"/>
        <v>191.72584720145187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2.1107822410147992</v>
      </c>
      <c r="F88">
        <f>GT_Spot!S88</f>
        <v>0</v>
      </c>
      <c r="G88">
        <f>PPCL_NG!S88</f>
        <v>45.17</v>
      </c>
      <c r="H88">
        <f>PPCL_Spot!S88</f>
        <v>0</v>
      </c>
      <c r="I88">
        <f>Bawana_NG!S88</f>
        <v>17.79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87.662092499316728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7.03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-88</v>
      </c>
      <c r="AA88" s="76">
        <f>STOA!K88</f>
        <v>161.46</v>
      </c>
      <c r="AB88" s="76">
        <f>-STOA!Q88</f>
        <v>0</v>
      </c>
      <c r="AC88">
        <f t="shared" si="3"/>
        <v>3.7933986966045854</v>
      </c>
      <c r="AD88">
        <f t="shared" si="4"/>
        <v>190.71737604372697</v>
      </c>
      <c r="AE88">
        <f>'IDT-1'!E88</f>
        <v>0</v>
      </c>
      <c r="AF88" s="25"/>
      <c r="AG88">
        <f t="shared" si="5"/>
        <v>190.71737604372697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2.1107822410147992</v>
      </c>
      <c r="F89">
        <f>GT_Spot!S89</f>
        <v>0</v>
      </c>
      <c r="G89">
        <f>PPCL_NG!S89</f>
        <v>45.17</v>
      </c>
      <c r="H89">
        <f>PPCL_Spot!S89</f>
        <v>0</v>
      </c>
      <c r="I89">
        <f>Bawana_NG!S89</f>
        <v>17.79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87.407630191640706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7.03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-91</v>
      </c>
      <c r="AA89" s="76">
        <f>STOA!K89</f>
        <v>161.46</v>
      </c>
      <c r="AB89" s="76">
        <f>-STOA!Q89</f>
        <v>0</v>
      </c>
      <c r="AC89">
        <f t="shared" si="3"/>
        <v>3.8082035286698854</v>
      </c>
      <c r="AD89">
        <f t="shared" si="4"/>
        <v>188.44810890398566</v>
      </c>
      <c r="AE89">
        <f>'IDT-1'!E89</f>
        <v>0</v>
      </c>
      <c r="AF89" s="25"/>
      <c r="AG89">
        <f t="shared" si="5"/>
        <v>188.44810890398566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2.1107822410147992</v>
      </c>
      <c r="F90">
        <f>GT_Spot!S90</f>
        <v>0</v>
      </c>
      <c r="G90">
        <f>PPCL_NG!S90</f>
        <v>45.17</v>
      </c>
      <c r="H90">
        <f>PPCL_Spot!S90</f>
        <v>0</v>
      </c>
      <c r="I90">
        <f>Bawana_NG!S90</f>
        <v>17.79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88.373025192508862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7.03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-93</v>
      </c>
      <c r="AA90" s="76">
        <f>STOA!K90</f>
        <v>161.46</v>
      </c>
      <c r="AB90" s="76">
        <f>-STOA!Q90</f>
        <v>0</v>
      </c>
      <c r="AC90">
        <f t="shared" si="3"/>
        <v>3.8417263198518441</v>
      </c>
      <c r="AD90">
        <f t="shared" si="4"/>
        <v>186.37998111367182</v>
      </c>
      <c r="AE90">
        <f>'IDT-1'!E90</f>
        <v>0</v>
      </c>
      <c r="AF90" s="25"/>
      <c r="AG90">
        <f t="shared" si="5"/>
        <v>186.37998111367182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2.1107822410147992</v>
      </c>
      <c r="F91">
        <f>GT_Spot!S91</f>
        <v>0</v>
      </c>
      <c r="G91">
        <f>PPCL_NG!S91</f>
        <v>45.17</v>
      </c>
      <c r="H91">
        <f>PPCL_Spot!S91</f>
        <v>0</v>
      </c>
      <c r="I91">
        <f>Bawana_NG!S91</f>
        <v>17.79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88.373025192508862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7.03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-94</v>
      </c>
      <c r="AA91" s="76">
        <f>STOA!K91</f>
        <v>161.46</v>
      </c>
      <c r="AB91" s="76">
        <f>-STOA!Q91</f>
        <v>0</v>
      </c>
      <c r="AC91">
        <f t="shared" si="3"/>
        <v>3.8501974775767334</v>
      </c>
      <c r="AD91">
        <f t="shared" si="4"/>
        <v>185.37150995594695</v>
      </c>
      <c r="AE91">
        <f>'IDT-1'!E91</f>
        <v>0</v>
      </c>
      <c r="AF91" s="25"/>
      <c r="AG91">
        <f t="shared" si="5"/>
        <v>185.37150995594695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2.1107822410147992</v>
      </c>
      <c r="F92">
        <f>GT_Spot!S92</f>
        <v>0</v>
      </c>
      <c r="G92">
        <f>PPCL_NG!S92</f>
        <v>45.17</v>
      </c>
      <c r="H92">
        <f>PPCL_Spot!S92</f>
        <v>0</v>
      </c>
      <c r="I92">
        <f>Bawana_NG!S92</f>
        <v>17.79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88.373025192508862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7.03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-95</v>
      </c>
      <c r="AA92" s="76">
        <f>STOA!K92</f>
        <v>161.46</v>
      </c>
      <c r="AB92" s="76">
        <f>-STOA!Q92</f>
        <v>0</v>
      </c>
      <c r="AC92">
        <f t="shared" si="3"/>
        <v>3.8501974775767334</v>
      </c>
      <c r="AD92">
        <f t="shared" si="4"/>
        <v>185.37150995594695</v>
      </c>
      <c r="AE92">
        <f>'IDT-1'!E92</f>
        <v>0</v>
      </c>
      <c r="AF92" s="25"/>
      <c r="AG92">
        <f t="shared" si="5"/>
        <v>185.37150995594695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-39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2.1107822410147992</v>
      </c>
      <c r="F93">
        <f>GT_Spot!S93</f>
        <v>0</v>
      </c>
      <c r="G93">
        <f>PPCL_NG!S93</f>
        <v>45.17</v>
      </c>
      <c r="H93">
        <f>PPCL_Spot!S93</f>
        <v>0</v>
      </c>
      <c r="I93">
        <f>Bawana_NG!S93</f>
        <v>17.79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88.116770896750623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7.03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-97</v>
      </c>
      <c r="AA93" s="76">
        <f>STOA!K93</f>
        <v>161.46</v>
      </c>
      <c r="AB93" s="76">
        <f>-STOA!Q93</f>
        <v>0</v>
      </c>
      <c r="AC93">
        <f t="shared" si="3"/>
        <v>3.8734584146670317</v>
      </c>
      <c r="AD93">
        <f t="shared" si="4"/>
        <v>182.09199472309842</v>
      </c>
      <c r="AE93">
        <f>'IDT-1'!E93</f>
        <v>0</v>
      </c>
      <c r="AF93" s="25"/>
      <c r="AG93">
        <f t="shared" si="5"/>
        <v>182.09199472309842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2.1107822410147992</v>
      </c>
      <c r="F94">
        <f>GT_Spot!S94</f>
        <v>0</v>
      </c>
      <c r="G94">
        <f>PPCL_NG!S94</f>
        <v>45.17</v>
      </c>
      <c r="H94">
        <f>PPCL_Spot!S94</f>
        <v>0</v>
      </c>
      <c r="I94">
        <f>Bawana_NG!S94</f>
        <v>17.79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85.761375895882466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7.03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-96</v>
      </c>
      <c r="AA94" s="76">
        <f>STOA!K94</f>
        <v>161.46</v>
      </c>
      <c r="AB94" s="76">
        <f>-STOA!Q94</f>
        <v>0</v>
      </c>
      <c r="AC94">
        <f t="shared" si="3"/>
        <v>3.8452019389348502</v>
      </c>
      <c r="AD94">
        <f t="shared" si="4"/>
        <v>180.76485619796244</v>
      </c>
      <c r="AE94">
        <f>'IDT-1'!E94</f>
        <v>0</v>
      </c>
      <c r="AF94" s="25"/>
      <c r="AG94">
        <f t="shared" si="5"/>
        <v>180.76485619796244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2.1107822410147992</v>
      </c>
      <c r="F95">
        <f>GT_Spot!S95</f>
        <v>0</v>
      </c>
      <c r="G95">
        <f>PPCL_NG!S95</f>
        <v>45.17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81.246472452549853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7.03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-94</v>
      </c>
      <c r="AA95" s="76">
        <f>STOA!K95</f>
        <v>161.46</v>
      </c>
      <c r="AB95" s="76">
        <f>-STOA!Q95</f>
        <v>0</v>
      </c>
      <c r="AC95">
        <f t="shared" si="3"/>
        <v>3.7888404919315044</v>
      </c>
      <c r="AD95">
        <f t="shared" si="4"/>
        <v>182.14540620403844</v>
      </c>
      <c r="AE95">
        <f>'IDT-1'!E95</f>
        <v>0</v>
      </c>
      <c r="AF95" s="25"/>
      <c r="AG95">
        <f t="shared" si="5"/>
        <v>182.14540620403844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2.1107822410147992</v>
      </c>
      <c r="F96">
        <f>GT_Spot!S96</f>
        <v>0</v>
      </c>
      <c r="G96">
        <f>PPCL_NG!S96</f>
        <v>45.17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81.27633913233052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7.03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-94</v>
      </c>
      <c r="AA96" s="76">
        <f>STOA!K96</f>
        <v>161.46</v>
      </c>
      <c r="AB96" s="76">
        <f>-STOA!Q96</f>
        <v>0</v>
      </c>
      <c r="AC96">
        <f t="shared" si="3"/>
        <v>3.7890913720416619</v>
      </c>
      <c r="AD96">
        <f t="shared" si="4"/>
        <v>182.17502200370896</v>
      </c>
      <c r="AE96">
        <f>'IDT-1'!E96</f>
        <v>0</v>
      </c>
      <c r="AF96" s="25"/>
      <c r="AG96">
        <f t="shared" si="5"/>
        <v>182.17502200370896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-38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2.1107822410147992</v>
      </c>
      <c r="F97">
        <f>GT_Spot!S97</f>
        <v>0</v>
      </c>
      <c r="G97">
        <f>PPCL_NG!S97</f>
        <v>45.17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81.356484341980803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7.03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-97</v>
      </c>
      <c r="AA97" s="76">
        <f>STOA!K97</f>
        <v>161.46</v>
      </c>
      <c r="AB97" s="76">
        <f>-STOA!Q97</f>
        <v>0</v>
      </c>
      <c r="AC97">
        <f t="shared" si="3"/>
        <v>3.8151780649773914</v>
      </c>
      <c r="AD97">
        <f t="shared" si="4"/>
        <v>179.22908052042348</v>
      </c>
      <c r="AE97">
        <f>'IDT-1'!E97</f>
        <v>0</v>
      </c>
      <c r="AF97" s="25"/>
      <c r="AG97">
        <f t="shared" si="5"/>
        <v>179.22908052042348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2.1107822410147992</v>
      </c>
      <c r="F98">
        <f>GT_Spot!S98</f>
        <v>0</v>
      </c>
      <c r="G98">
        <f>PPCL_NG!S98</f>
        <v>45.17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81.356484341980803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7.03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-99</v>
      </c>
      <c r="AA98" s="76">
        <f>STOA!K98</f>
        <v>161.46</v>
      </c>
      <c r="AB98" s="76">
        <f>-STOA!Q98</f>
        <v>0</v>
      </c>
      <c r="AC98">
        <f t="shared" si="3"/>
        <v>3.8405915381520579</v>
      </c>
      <c r="AD98">
        <f t="shared" si="4"/>
        <v>176.20366704724881</v>
      </c>
      <c r="AE98">
        <f>'IDT-1'!E98</f>
        <v>0</v>
      </c>
      <c r="AF98" s="25"/>
      <c r="AG98">
        <f t="shared" si="5"/>
        <v>176.20366704724881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5.0290958676306174E-2</v>
      </c>
      <c r="F99">
        <f t="shared" si="6"/>
        <v>0</v>
      </c>
      <c r="G99">
        <f t="shared" si="6"/>
        <v>1.0932097872280515</v>
      </c>
      <c r="H99">
        <f t="shared" si="6"/>
        <v>0</v>
      </c>
      <c r="I99">
        <f t="shared" si="6"/>
        <v>0.45333116077576802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1.9491272752760829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0.12911249999999985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-2.1662474999999999</v>
      </c>
      <c r="AA99" s="76">
        <f t="shared" si="6"/>
        <v>4.2943699999999927</v>
      </c>
      <c r="AB99" s="76">
        <f t="shared" si="6"/>
        <v>0</v>
      </c>
      <c r="AC99">
        <f t="shared" si="6"/>
        <v>9.4597710017710029E-2</v>
      </c>
      <c r="AD99">
        <f t="shared" si="6"/>
        <v>4.6671246719384989</v>
      </c>
      <c r="AE99">
        <f t="shared" si="6"/>
        <v>0</v>
      </c>
      <c r="AG99">
        <f t="shared" si="6"/>
        <v>4.6671246719384989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9.3606078316773811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</v>
      </c>
      <c r="AB3" s="76">
        <f>-STOA!R3</f>
        <v>0</v>
      </c>
      <c r="AC3">
        <f>SUMIF(B3:AB3,"&gt;0")*$AC$2-SUMIF(B3:AB3,"&lt;0")*($AC$2/(1-$AC$2))+SUMIF(AI3:AR3,"&gt;0")*$AC$2-SUMIF(AI3:AR3,"&lt;0")*($AC$2/(1-$AC$2))</f>
        <v>0.26149710578608998</v>
      </c>
      <c r="AD3">
        <f>SUM(B3:AB3,AI3:AV3)-AC3</f>
        <v>30.869110725891286</v>
      </c>
      <c r="AE3">
        <f>'IDT-1'!D3</f>
        <v>0</v>
      </c>
      <c r="AF3" s="25"/>
      <c r="AG3">
        <f>SUM(AD3:AF3)</f>
        <v>30.869110725891286</v>
      </c>
      <c r="AI3" s="35">
        <f>PXIL!L3</f>
        <v>0</v>
      </c>
      <c r="AJ3" s="35">
        <f>PXIL!R3</f>
        <v>0</v>
      </c>
      <c r="AK3" s="35">
        <f>RTM_IEX!L3</f>
        <v>5.31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9.42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0.26199599999999995</v>
      </c>
      <c r="AD4">
        <f t="shared" ref="AD4:AD67" si="1">SUM(B4:AB4,AI4:AV4)-AC4</f>
        <v>30.928003999999998</v>
      </c>
      <c r="AE4">
        <f>'IDT-1'!D4</f>
        <v>0</v>
      </c>
      <c r="AF4" s="25"/>
      <c r="AG4">
        <f t="shared" ref="AG4:AG67" si="2">SUM(AD4:AF4)</f>
        <v>30.928003999999998</v>
      </c>
      <c r="AI4" s="35">
        <f>PXIL!L4</f>
        <v>0</v>
      </c>
      <c r="AJ4" s="35">
        <f>PXIL!R4</f>
        <v>0</v>
      </c>
      <c r="AK4" s="35">
        <f>RTM_IEX!L4</f>
        <v>5.31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9.42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</v>
      </c>
      <c r="AB5" s="76">
        <f>-STOA!R5</f>
        <v>0</v>
      </c>
      <c r="AC5">
        <f t="shared" si="0"/>
        <v>0.24981599999999998</v>
      </c>
      <c r="AD5">
        <f t="shared" si="1"/>
        <v>29.490183999999999</v>
      </c>
      <c r="AE5">
        <f>'IDT-1'!D5</f>
        <v>0</v>
      </c>
      <c r="AF5" s="25"/>
      <c r="AG5">
        <f t="shared" si="2"/>
        <v>29.490183999999999</v>
      </c>
      <c r="AI5" s="35">
        <f>PXIL!L5</f>
        <v>0</v>
      </c>
      <c r="AJ5" s="35">
        <f>PXIL!R5</f>
        <v>0</v>
      </c>
      <c r="AK5" s="35">
        <f>RTM_IEX!L5</f>
        <v>3.86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9.42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</v>
      </c>
      <c r="AB6" s="76">
        <f>-STOA!R6</f>
        <v>0</v>
      </c>
      <c r="AC6">
        <f t="shared" si="0"/>
        <v>0.24981599999999998</v>
      </c>
      <c r="AD6">
        <f t="shared" si="1"/>
        <v>29.490183999999999</v>
      </c>
      <c r="AE6">
        <f>'IDT-1'!D6</f>
        <v>0</v>
      </c>
      <c r="AF6" s="25"/>
      <c r="AG6">
        <f t="shared" si="2"/>
        <v>29.490183999999999</v>
      </c>
      <c r="AI6" s="35">
        <f>PXIL!L6</f>
        <v>0</v>
      </c>
      <c r="AJ6" s="35">
        <f>PXIL!R6</f>
        <v>0</v>
      </c>
      <c r="AK6" s="35">
        <f>RTM_IEX!L6</f>
        <v>3.86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9.42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</v>
      </c>
      <c r="AB7" s="76">
        <f>-STOA!R7</f>
        <v>0</v>
      </c>
      <c r="AC7">
        <f t="shared" si="0"/>
        <v>0.24578399999999997</v>
      </c>
      <c r="AD7">
        <f t="shared" si="1"/>
        <v>29.014215999999998</v>
      </c>
      <c r="AE7">
        <f>'IDT-1'!D7</f>
        <v>0</v>
      </c>
      <c r="AF7" s="25"/>
      <c r="AG7">
        <f t="shared" si="2"/>
        <v>29.014215999999998</v>
      </c>
      <c r="AI7" s="35">
        <f>PXIL!L7</f>
        <v>0</v>
      </c>
      <c r="AJ7" s="35">
        <f>PXIL!R7</f>
        <v>0</v>
      </c>
      <c r="AK7" s="35">
        <f>RTM_IEX!L7</f>
        <v>3.38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9.3000000000000007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</v>
      </c>
      <c r="AB8" s="76">
        <f>-STOA!R8</f>
        <v>0</v>
      </c>
      <c r="AC8">
        <f t="shared" si="0"/>
        <v>0.24477599999999997</v>
      </c>
      <c r="AD8">
        <f t="shared" si="1"/>
        <v>28.895223999999995</v>
      </c>
      <c r="AE8">
        <f>'IDT-1'!D8</f>
        <v>0</v>
      </c>
      <c r="AF8" s="25"/>
      <c r="AG8">
        <f t="shared" si="2"/>
        <v>28.895223999999995</v>
      </c>
      <c r="AI8" s="35">
        <f>PXIL!L8</f>
        <v>0</v>
      </c>
      <c r="AJ8" s="35">
        <f>PXIL!R8</f>
        <v>0</v>
      </c>
      <c r="AK8" s="35">
        <f>RTM_IEX!L8</f>
        <v>3.38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9.3000000000000007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</v>
      </c>
      <c r="AB9" s="76">
        <f>-STOA!R9</f>
        <v>0</v>
      </c>
      <c r="AC9">
        <f t="shared" si="0"/>
        <v>0.24074399999999996</v>
      </c>
      <c r="AD9">
        <f t="shared" si="1"/>
        <v>28.419255999999997</v>
      </c>
      <c r="AE9">
        <f>'IDT-1'!D9</f>
        <v>0</v>
      </c>
      <c r="AF9" s="25"/>
      <c r="AG9">
        <f t="shared" si="2"/>
        <v>28.419255999999997</v>
      </c>
      <c r="AI9" s="35">
        <f>PXIL!L9</f>
        <v>0</v>
      </c>
      <c r="AJ9" s="35">
        <f>PXIL!R9</f>
        <v>0</v>
      </c>
      <c r="AK9" s="35">
        <f>RTM_IEX!L9</f>
        <v>2.9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9.3000000000000007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</v>
      </c>
      <c r="AB10" s="76">
        <f>-STOA!R10</f>
        <v>0</v>
      </c>
      <c r="AC10">
        <f t="shared" si="0"/>
        <v>0.23259599999999997</v>
      </c>
      <c r="AD10">
        <f t="shared" si="1"/>
        <v>27.457403999999997</v>
      </c>
      <c r="AE10">
        <f>'IDT-1'!D10</f>
        <v>0</v>
      </c>
      <c r="AF10" s="25"/>
      <c r="AG10">
        <f t="shared" si="2"/>
        <v>27.457403999999997</v>
      </c>
      <c r="AI10" s="35">
        <f>PXIL!L10</f>
        <v>0</v>
      </c>
      <c r="AJ10" s="35">
        <f>PXIL!R10</f>
        <v>0</v>
      </c>
      <c r="AK10" s="35">
        <f>RTM_IEX!L10</f>
        <v>1.93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9.3000000000000007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</v>
      </c>
      <c r="AB11" s="76">
        <f>-STOA!R11</f>
        <v>0</v>
      </c>
      <c r="AC11">
        <f t="shared" si="0"/>
        <v>0.23259373088486981</v>
      </c>
      <c r="AD11">
        <f t="shared" si="1"/>
        <v>27.457136136361537</v>
      </c>
      <c r="AE11">
        <f>'IDT-1'!D11</f>
        <v>0</v>
      </c>
      <c r="AF11" s="25"/>
      <c r="AG11">
        <f t="shared" si="2"/>
        <v>27.457136136361537</v>
      </c>
      <c r="AI11" s="35">
        <f>PXIL!L11</f>
        <v>0</v>
      </c>
      <c r="AJ11" s="35">
        <f>PXIL!R11</f>
        <v>0</v>
      </c>
      <c r="AK11" s="35">
        <f>RTM_IEX!L11</f>
        <v>1.93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9.3000000000000007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</v>
      </c>
      <c r="AB12" s="76">
        <f>-STOA!R12</f>
        <v>0</v>
      </c>
      <c r="AC12">
        <f t="shared" si="0"/>
        <v>0.2245297308848698</v>
      </c>
      <c r="AD12">
        <f t="shared" si="1"/>
        <v>26.505200136361534</v>
      </c>
      <c r="AE12">
        <f>'IDT-1'!D12</f>
        <v>0</v>
      </c>
      <c r="AF12" s="25"/>
      <c r="AG12">
        <f t="shared" si="2"/>
        <v>26.505200136361534</v>
      </c>
      <c r="AI12" s="35">
        <f>PXIL!L12</f>
        <v>0</v>
      </c>
      <c r="AJ12" s="35">
        <f>PXIL!R12</f>
        <v>0</v>
      </c>
      <c r="AK12" s="35">
        <f>RTM_IEX!L12</f>
        <v>0.97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9.3000000000000007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</v>
      </c>
      <c r="AB13" s="76">
        <f>-STOA!R13</f>
        <v>0</v>
      </c>
      <c r="AC13">
        <f t="shared" si="0"/>
        <v>0.2245297308848698</v>
      </c>
      <c r="AD13">
        <f t="shared" si="1"/>
        <v>26.505200136361534</v>
      </c>
      <c r="AE13">
        <f>'IDT-1'!D13</f>
        <v>0</v>
      </c>
      <c r="AF13" s="25"/>
      <c r="AG13">
        <f t="shared" si="2"/>
        <v>26.505200136361534</v>
      </c>
      <c r="AI13" s="35">
        <f>PXIL!L13</f>
        <v>0</v>
      </c>
      <c r="AJ13" s="35">
        <f>PXIL!R13</f>
        <v>0</v>
      </c>
      <c r="AK13" s="35">
        <f>RTM_IEX!L13</f>
        <v>0.97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9.3000000000000007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</v>
      </c>
      <c r="AB14" s="76">
        <f>-STOA!R14</f>
        <v>0</v>
      </c>
      <c r="AC14">
        <f t="shared" si="0"/>
        <v>0.2245297308848698</v>
      </c>
      <c r="AD14">
        <f t="shared" si="1"/>
        <v>26.505200136361534</v>
      </c>
      <c r="AE14">
        <f>'IDT-1'!D14</f>
        <v>0</v>
      </c>
      <c r="AF14" s="25"/>
      <c r="AG14">
        <f t="shared" si="2"/>
        <v>26.505200136361534</v>
      </c>
      <c r="AI14" s="35">
        <f>PXIL!L14</f>
        <v>0</v>
      </c>
      <c r="AJ14" s="35">
        <f>PXIL!R14</f>
        <v>0</v>
      </c>
      <c r="AK14" s="35">
        <f>RTM_IEX!L14</f>
        <v>0.97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9.3000000000000007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</v>
      </c>
      <c r="AB15" s="76">
        <f>-STOA!R15</f>
        <v>0</v>
      </c>
      <c r="AC15">
        <f t="shared" si="0"/>
        <v>0.2245297308848698</v>
      </c>
      <c r="AD15">
        <f t="shared" si="1"/>
        <v>26.505200136361534</v>
      </c>
      <c r="AE15">
        <f>'IDT-1'!D15</f>
        <v>0</v>
      </c>
      <c r="AF15" s="25"/>
      <c r="AG15">
        <f t="shared" si="2"/>
        <v>26.505200136361534</v>
      </c>
      <c r="AI15" s="35">
        <f>PXIL!L15</f>
        <v>0</v>
      </c>
      <c r="AJ15" s="35">
        <f>PXIL!R15</f>
        <v>0</v>
      </c>
      <c r="AK15" s="35">
        <f>RTM_IEX!L15</f>
        <v>0.97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9.3000000000000007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</v>
      </c>
      <c r="AB16" s="76">
        <f>-STOA!R16</f>
        <v>0</v>
      </c>
      <c r="AC16">
        <f t="shared" si="0"/>
        <v>0.2245297308848698</v>
      </c>
      <c r="AD16">
        <f t="shared" si="1"/>
        <v>26.505200136361534</v>
      </c>
      <c r="AE16">
        <f>'IDT-1'!D16</f>
        <v>0</v>
      </c>
      <c r="AF16" s="25"/>
      <c r="AG16">
        <f t="shared" si="2"/>
        <v>26.505200136361534</v>
      </c>
      <c r="AI16" s="35">
        <f>PXIL!L16</f>
        <v>0</v>
      </c>
      <c r="AJ16" s="35">
        <f>PXIL!R16</f>
        <v>0</v>
      </c>
      <c r="AK16" s="35">
        <f>RTM_IEX!L16</f>
        <v>0.97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9.3000000000000007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</v>
      </c>
      <c r="AB17" s="76">
        <f>-STOA!R17</f>
        <v>0</v>
      </c>
      <c r="AC17">
        <f t="shared" si="0"/>
        <v>0.2245297308848698</v>
      </c>
      <c r="AD17">
        <f t="shared" si="1"/>
        <v>26.505200136361534</v>
      </c>
      <c r="AE17">
        <f>'IDT-1'!D17</f>
        <v>0</v>
      </c>
      <c r="AF17" s="25"/>
      <c r="AG17">
        <f t="shared" si="2"/>
        <v>26.505200136361534</v>
      </c>
      <c r="AI17" s="35">
        <f>PXIL!L17</f>
        <v>0</v>
      </c>
      <c r="AJ17" s="35">
        <f>PXIL!R17</f>
        <v>0</v>
      </c>
      <c r="AK17" s="35">
        <f>RTM_IEX!L17</f>
        <v>0.97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9.3000000000000007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</v>
      </c>
      <c r="AB18" s="76">
        <f>-STOA!R18</f>
        <v>0</v>
      </c>
      <c r="AC18">
        <f t="shared" si="0"/>
        <v>0.2245297308848698</v>
      </c>
      <c r="AD18">
        <f t="shared" si="1"/>
        <v>26.505200136361534</v>
      </c>
      <c r="AE18">
        <f>'IDT-1'!D18</f>
        <v>0</v>
      </c>
      <c r="AF18" s="25"/>
      <c r="AG18">
        <f t="shared" si="2"/>
        <v>26.505200136361534</v>
      </c>
      <c r="AI18" s="35">
        <f>PXIL!L18</f>
        <v>0</v>
      </c>
      <c r="AJ18" s="35">
        <f>PXIL!R18</f>
        <v>0</v>
      </c>
      <c r="AK18" s="35">
        <f>RTM_IEX!L18</f>
        <v>0.97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9.42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</v>
      </c>
      <c r="AB19" s="76">
        <f>-STOA!R19</f>
        <v>0</v>
      </c>
      <c r="AC19">
        <f t="shared" si="0"/>
        <v>0.22553773088486978</v>
      </c>
      <c r="AD19">
        <f t="shared" si="1"/>
        <v>26.624192136361533</v>
      </c>
      <c r="AE19">
        <f>'IDT-1'!D19</f>
        <v>0</v>
      </c>
      <c r="AF19" s="25"/>
      <c r="AG19">
        <f t="shared" si="2"/>
        <v>26.624192136361533</v>
      </c>
      <c r="AI19" s="35">
        <f>PXIL!L19</f>
        <v>0</v>
      </c>
      <c r="AJ19" s="35">
        <f>PXIL!R19</f>
        <v>0</v>
      </c>
      <c r="AK19" s="35">
        <f>RTM_IEX!L19</f>
        <v>0.97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9.42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</v>
      </c>
      <c r="AB20" s="76">
        <f>-STOA!R20</f>
        <v>0</v>
      </c>
      <c r="AC20">
        <f t="shared" si="0"/>
        <v>0.22553773088486978</v>
      </c>
      <c r="AD20">
        <f t="shared" si="1"/>
        <v>26.624192136361533</v>
      </c>
      <c r="AE20">
        <f>'IDT-1'!D20</f>
        <v>0</v>
      </c>
      <c r="AF20" s="25"/>
      <c r="AG20">
        <f t="shared" si="2"/>
        <v>26.624192136361533</v>
      </c>
      <c r="AI20" s="35">
        <f>PXIL!L20</f>
        <v>0</v>
      </c>
      <c r="AJ20" s="35">
        <f>PXIL!R20</f>
        <v>0</v>
      </c>
      <c r="AK20" s="35">
        <f>RTM_IEX!L20</f>
        <v>0.97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9.42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</v>
      </c>
      <c r="AB21" s="76">
        <f>-STOA!R21</f>
        <v>0</v>
      </c>
      <c r="AC21">
        <f t="shared" si="0"/>
        <v>0.21738973088486979</v>
      </c>
      <c r="AD21">
        <f t="shared" si="1"/>
        <v>25.662340136361536</v>
      </c>
      <c r="AE21">
        <f>'IDT-1'!D21</f>
        <v>0</v>
      </c>
      <c r="AF21" s="25"/>
      <c r="AG21">
        <f t="shared" si="2"/>
        <v>25.662340136361536</v>
      </c>
      <c r="AI21" s="35">
        <f>PXIL!L21</f>
        <v>0</v>
      </c>
      <c r="AJ21" s="35">
        <f>PXIL!R21</f>
        <v>0</v>
      </c>
      <c r="AK21" s="35">
        <f>RTM_IEX!L21</f>
        <v>0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9.42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</v>
      </c>
      <c r="AB22" s="76">
        <f>-STOA!R22</f>
        <v>0</v>
      </c>
      <c r="AC22">
        <f t="shared" si="0"/>
        <v>0.21738973088486979</v>
      </c>
      <c r="AD22">
        <f t="shared" si="1"/>
        <v>25.662340136361536</v>
      </c>
      <c r="AE22">
        <f>'IDT-1'!D22</f>
        <v>0</v>
      </c>
      <c r="AF22" s="25"/>
      <c r="AG22">
        <f t="shared" si="2"/>
        <v>25.662340136361536</v>
      </c>
      <c r="AI22" s="35">
        <f>PXIL!L22</f>
        <v>0</v>
      </c>
      <c r="AJ22" s="35">
        <f>PXIL!R22</f>
        <v>0</v>
      </c>
      <c r="AK22" s="35">
        <f>RTM_IEX!L22</f>
        <v>0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9.42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</v>
      </c>
      <c r="AB23" s="76">
        <f>-STOA!R23</f>
        <v>0</v>
      </c>
      <c r="AC23">
        <f t="shared" si="0"/>
        <v>0.21738973088486979</v>
      </c>
      <c r="AD23">
        <f t="shared" si="1"/>
        <v>25.662340136361536</v>
      </c>
      <c r="AE23">
        <f>'IDT-1'!D23</f>
        <v>0</v>
      </c>
      <c r="AF23" s="25"/>
      <c r="AG23">
        <f t="shared" si="2"/>
        <v>25.662340136361536</v>
      </c>
      <c r="AI23" s="35">
        <f>PXIL!L23</f>
        <v>0</v>
      </c>
      <c r="AJ23" s="35">
        <f>PXIL!R23</f>
        <v>0</v>
      </c>
      <c r="AK23" s="35">
        <f>RTM_IEX!L23</f>
        <v>0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9.42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</v>
      </c>
      <c r="AB24" s="76">
        <f>-STOA!R24</f>
        <v>0</v>
      </c>
      <c r="AC24">
        <f t="shared" si="0"/>
        <v>0.21738973088486979</v>
      </c>
      <c r="AD24">
        <f t="shared" si="1"/>
        <v>25.662340136361536</v>
      </c>
      <c r="AE24">
        <f>'IDT-1'!D24</f>
        <v>0</v>
      </c>
      <c r="AF24" s="25"/>
      <c r="AG24">
        <f t="shared" si="2"/>
        <v>25.662340136361536</v>
      </c>
      <c r="AI24" s="35">
        <f>PXIL!L24</f>
        <v>0</v>
      </c>
      <c r="AJ24" s="35">
        <f>PXIL!R24</f>
        <v>0</v>
      </c>
      <c r="AK24" s="35">
        <f>RTM_IEX!L24</f>
        <v>0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9.42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</v>
      </c>
      <c r="AB25" s="76">
        <f>-STOA!R25</f>
        <v>0</v>
      </c>
      <c r="AC25">
        <f t="shared" si="0"/>
        <v>0.21738973088486979</v>
      </c>
      <c r="AD25">
        <f t="shared" si="1"/>
        <v>25.662340136361536</v>
      </c>
      <c r="AE25">
        <f>'IDT-1'!D25</f>
        <v>0</v>
      </c>
      <c r="AF25" s="25"/>
      <c r="AG25">
        <f t="shared" si="2"/>
        <v>25.662340136361536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9.3000000000000007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</v>
      </c>
      <c r="AB26" s="76">
        <f>-STOA!R26</f>
        <v>0</v>
      </c>
      <c r="AC26">
        <f t="shared" si="0"/>
        <v>0.21638173088486981</v>
      </c>
      <c r="AD26">
        <f t="shared" si="1"/>
        <v>25.543348136361537</v>
      </c>
      <c r="AE26">
        <f>'IDT-1'!D26</f>
        <v>0</v>
      </c>
      <c r="AF26" s="25"/>
      <c r="AG26">
        <f t="shared" si="2"/>
        <v>25.543348136361537</v>
      </c>
      <c r="AI26" s="35">
        <f>PXIL!L26</f>
        <v>0</v>
      </c>
      <c r="AJ26" s="35">
        <f>PXIL!R26</f>
        <v>0</v>
      </c>
      <c r="AK26" s="35">
        <f>RTM_IEX!L26</f>
        <v>0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9.3000000000000007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</v>
      </c>
      <c r="AB27" s="76">
        <f>-STOA!R27</f>
        <v>0</v>
      </c>
      <c r="AC27">
        <f t="shared" si="0"/>
        <v>0.21638173088486981</v>
      </c>
      <c r="AD27">
        <f t="shared" si="1"/>
        <v>25.543348136361537</v>
      </c>
      <c r="AE27">
        <f>'IDT-1'!D27</f>
        <v>0</v>
      </c>
      <c r="AF27" s="25"/>
      <c r="AG27">
        <f t="shared" si="2"/>
        <v>25.543348136361537</v>
      </c>
      <c r="AI27" s="35">
        <f>PXIL!L27</f>
        <v>0</v>
      </c>
      <c r="AJ27" s="35">
        <f>PXIL!R27</f>
        <v>0</v>
      </c>
      <c r="AK27" s="35">
        <f>RTM_IEX!L27</f>
        <v>0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9.3000000000000007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</v>
      </c>
      <c r="AB28" s="76">
        <f>-STOA!R28</f>
        <v>0</v>
      </c>
      <c r="AC28">
        <f t="shared" si="0"/>
        <v>0.2245297308848698</v>
      </c>
      <c r="AD28">
        <f t="shared" si="1"/>
        <v>26.505200136361534</v>
      </c>
      <c r="AE28">
        <f>'IDT-1'!D28</f>
        <v>0</v>
      </c>
      <c r="AF28" s="25"/>
      <c r="AG28">
        <f t="shared" si="2"/>
        <v>26.505200136361534</v>
      </c>
      <c r="AI28" s="35">
        <f>PXIL!L28</f>
        <v>0</v>
      </c>
      <c r="AJ28" s="35">
        <f>PXIL!R28</f>
        <v>0</v>
      </c>
      <c r="AK28" s="35">
        <f>RTM_IEX!L28</f>
        <v>0.97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9.3000000000000007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10.69</v>
      </c>
      <c r="AB29" s="76">
        <f>-STOA!R29</f>
        <v>0</v>
      </c>
      <c r="AC29">
        <f t="shared" si="0"/>
        <v>0.2251177308848698</v>
      </c>
      <c r="AD29">
        <f t="shared" si="1"/>
        <v>26.574612136361537</v>
      </c>
      <c r="AE29">
        <f>'IDT-1'!D29</f>
        <v>0</v>
      </c>
      <c r="AF29" s="25"/>
      <c r="AG29">
        <f t="shared" si="2"/>
        <v>26.574612136361537</v>
      </c>
      <c r="AI29" s="35">
        <f>PXIL!L29</f>
        <v>0</v>
      </c>
      <c r="AJ29" s="35">
        <f>PXIL!R29</f>
        <v>0</v>
      </c>
      <c r="AK29" s="35">
        <f>RTM_IEX!L29</f>
        <v>0.97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9.3000000000000007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11.32</v>
      </c>
      <c r="AB30" s="76">
        <f>-STOA!R30</f>
        <v>0</v>
      </c>
      <c r="AC30">
        <f t="shared" si="0"/>
        <v>0.2304097308848698</v>
      </c>
      <c r="AD30">
        <f t="shared" si="1"/>
        <v>27.199320136361536</v>
      </c>
      <c r="AE30">
        <f>'IDT-1'!D30</f>
        <v>0</v>
      </c>
      <c r="AF30" s="25"/>
      <c r="AG30">
        <f t="shared" si="2"/>
        <v>27.199320136361536</v>
      </c>
      <c r="AI30" s="35">
        <f>PXIL!L30</f>
        <v>0</v>
      </c>
      <c r="AJ30" s="35">
        <f>PXIL!R30</f>
        <v>0</v>
      </c>
      <c r="AK30" s="35">
        <f>RTM_IEX!L30</f>
        <v>0.97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11.559999999999999</v>
      </c>
      <c r="AB31" s="76">
        <f>-STOA!R31</f>
        <v>0</v>
      </c>
      <c r="AC31">
        <f t="shared" si="0"/>
        <v>0.23192173088486975</v>
      </c>
      <c r="AD31">
        <f t="shared" si="1"/>
        <v>27.37780813636153</v>
      </c>
      <c r="AE31">
        <f>'IDT-1'!D31</f>
        <v>0</v>
      </c>
      <c r="AF31" s="25"/>
      <c r="AG31">
        <f t="shared" si="2"/>
        <v>27.37780813636153</v>
      </c>
      <c r="AI31" s="35">
        <f>PXIL!L31</f>
        <v>0</v>
      </c>
      <c r="AJ31" s="35">
        <f>PXIL!R31</f>
        <v>0</v>
      </c>
      <c r="AK31" s="35">
        <f>RTM_IEX!L31</f>
        <v>0.97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11.879999999999999</v>
      </c>
      <c r="AB32" s="76">
        <f>-STOA!R32</f>
        <v>0</v>
      </c>
      <c r="AC32">
        <f t="shared" si="0"/>
        <v>0.23460973088486975</v>
      </c>
      <c r="AD32">
        <f t="shared" si="1"/>
        <v>27.695120136361531</v>
      </c>
      <c r="AE32">
        <f>'IDT-1'!D32</f>
        <v>0</v>
      </c>
      <c r="AF32" s="25"/>
      <c r="AG32">
        <f t="shared" si="2"/>
        <v>27.695120136361531</v>
      </c>
      <c r="AI32" s="35">
        <f>PXIL!L32</f>
        <v>0</v>
      </c>
      <c r="AJ32" s="35">
        <f>PXIL!R32</f>
        <v>0</v>
      </c>
      <c r="AK32" s="35">
        <f>RTM_IEX!L32</f>
        <v>0.97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12.84</v>
      </c>
      <c r="AB33" s="76">
        <f>-STOA!R33</f>
        <v>0</v>
      </c>
      <c r="AC33">
        <f t="shared" si="0"/>
        <v>0.24267373088486976</v>
      </c>
      <c r="AD33">
        <f t="shared" si="1"/>
        <v>28.647056136361531</v>
      </c>
      <c r="AE33">
        <f>'IDT-1'!D33</f>
        <v>0</v>
      </c>
      <c r="AF33" s="25"/>
      <c r="AG33">
        <f t="shared" si="2"/>
        <v>28.647056136361531</v>
      </c>
      <c r="AI33" s="35">
        <f>PXIL!L33</f>
        <v>0</v>
      </c>
      <c r="AJ33" s="35">
        <f>PXIL!R33</f>
        <v>0</v>
      </c>
      <c r="AK33" s="35">
        <f>RTM_IEX!L33</f>
        <v>0.97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13.959999999999999</v>
      </c>
      <c r="AB34" s="76">
        <f>-STOA!R34</f>
        <v>0</v>
      </c>
      <c r="AC34">
        <f t="shared" si="0"/>
        <v>0.25208173088486974</v>
      </c>
      <c r="AD34">
        <f t="shared" si="1"/>
        <v>29.757648136361528</v>
      </c>
      <c r="AE34">
        <f>'IDT-1'!D34</f>
        <v>0</v>
      </c>
      <c r="AF34" s="25"/>
      <c r="AG34">
        <f t="shared" si="2"/>
        <v>29.757648136361528</v>
      </c>
      <c r="AI34" s="35">
        <f>PXIL!L34</f>
        <v>0</v>
      </c>
      <c r="AJ34" s="35">
        <f>PXIL!R34</f>
        <v>0</v>
      </c>
      <c r="AK34" s="35">
        <f>RTM_IEX!L34</f>
        <v>0.97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14.27</v>
      </c>
      <c r="AB35" s="76">
        <f>-STOA!R35</f>
        <v>0</v>
      </c>
      <c r="AC35">
        <f t="shared" si="0"/>
        <v>0.25468573088486979</v>
      </c>
      <c r="AD35">
        <f t="shared" si="1"/>
        <v>30.065044136361532</v>
      </c>
      <c r="AE35">
        <f>'IDT-1'!D35</f>
        <v>0</v>
      </c>
      <c r="AF35" s="25"/>
      <c r="AG35">
        <f t="shared" si="2"/>
        <v>30.065044136361532</v>
      </c>
      <c r="AI35" s="35">
        <f>PXIL!L35</f>
        <v>0</v>
      </c>
      <c r="AJ35" s="35">
        <f>PXIL!R35</f>
        <v>0</v>
      </c>
      <c r="AK35" s="35">
        <f>RTM_IEX!L35</f>
        <v>0.97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13.829999999999998</v>
      </c>
      <c r="AB36" s="76">
        <f>-STOA!R36</f>
        <v>0</v>
      </c>
      <c r="AC36">
        <f t="shared" si="0"/>
        <v>0.25905373088486977</v>
      </c>
      <c r="AD36">
        <f t="shared" si="1"/>
        <v>30.580676136361532</v>
      </c>
      <c r="AE36">
        <f>'IDT-1'!D36</f>
        <v>0</v>
      </c>
      <c r="AF36" s="25"/>
      <c r="AG36">
        <f t="shared" si="2"/>
        <v>30.580676136361532</v>
      </c>
      <c r="AI36" s="35">
        <f>PXIL!L36</f>
        <v>0</v>
      </c>
      <c r="AJ36" s="35">
        <f>PXIL!R36</f>
        <v>0</v>
      </c>
      <c r="AK36" s="35">
        <f>RTM_IEX!L36</f>
        <v>1.93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13.129999999999999</v>
      </c>
      <c r="AB37" s="76">
        <f>-STOA!R37</f>
        <v>0</v>
      </c>
      <c r="AC37">
        <f t="shared" si="0"/>
        <v>0.26132173088486976</v>
      </c>
      <c r="AD37">
        <f t="shared" si="1"/>
        <v>30.848408136361531</v>
      </c>
      <c r="AE37">
        <f>'IDT-1'!D37</f>
        <v>0</v>
      </c>
      <c r="AF37" s="25"/>
      <c r="AG37">
        <f t="shared" si="2"/>
        <v>30.848408136361531</v>
      </c>
      <c r="AI37" s="35">
        <f>PXIL!L37</f>
        <v>0</v>
      </c>
      <c r="AJ37" s="35">
        <f>PXIL!R37</f>
        <v>0</v>
      </c>
      <c r="AK37" s="35">
        <f>RTM_IEX!L37</f>
        <v>2.9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13.239999999999998</v>
      </c>
      <c r="AB38" s="76">
        <f>-STOA!R38</f>
        <v>0</v>
      </c>
      <c r="AC38">
        <f t="shared" si="0"/>
        <v>0.26224573088486974</v>
      </c>
      <c r="AD38">
        <f t="shared" si="1"/>
        <v>30.957484136361529</v>
      </c>
      <c r="AE38">
        <f>'IDT-1'!D38</f>
        <v>0</v>
      </c>
      <c r="AF38" s="25"/>
      <c r="AG38">
        <f t="shared" si="2"/>
        <v>30.957484136361529</v>
      </c>
      <c r="AI38" s="35">
        <f>PXIL!L38</f>
        <v>0</v>
      </c>
      <c r="AJ38" s="35">
        <f>PXIL!R38</f>
        <v>0</v>
      </c>
      <c r="AK38" s="35">
        <f>RTM_IEX!L38</f>
        <v>2.9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13.469999999999999</v>
      </c>
      <c r="AB39" s="76">
        <f>-STOA!R39</f>
        <v>0</v>
      </c>
      <c r="AC39">
        <f t="shared" si="0"/>
        <v>0.26417773088486979</v>
      </c>
      <c r="AD39">
        <f t="shared" si="1"/>
        <v>31.18555213636153</v>
      </c>
      <c r="AE39">
        <f>'IDT-1'!D39</f>
        <v>0</v>
      </c>
      <c r="AF39" s="25"/>
      <c r="AG39">
        <f t="shared" si="2"/>
        <v>31.18555213636153</v>
      </c>
      <c r="AI39" s="35">
        <f>PXIL!L39</f>
        <v>0</v>
      </c>
      <c r="AJ39" s="35">
        <f>PXIL!R39</f>
        <v>0</v>
      </c>
      <c r="AK39" s="35">
        <f>RTM_IEX!L39</f>
        <v>2.9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</v>
      </c>
      <c r="AB40" s="76">
        <f>-STOA!R40</f>
        <v>0</v>
      </c>
      <c r="AC40">
        <f t="shared" si="0"/>
        <v>0.26048173088486976</v>
      </c>
      <c r="AD40">
        <f t="shared" si="1"/>
        <v>30.749248136361533</v>
      </c>
      <c r="AE40">
        <f>'IDT-1'!D40</f>
        <v>0</v>
      </c>
      <c r="AF40" s="25"/>
      <c r="AG40">
        <f t="shared" si="2"/>
        <v>30.749248136361533</v>
      </c>
      <c r="AI40" s="35">
        <f>PXIL!L40</f>
        <v>0</v>
      </c>
      <c r="AJ40" s="35">
        <f>PXIL!R40</f>
        <v>0</v>
      </c>
      <c r="AK40" s="35">
        <f>RTM_IEX!L40</f>
        <v>1.93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14.29</v>
      </c>
      <c r="AB41" s="76">
        <f>-STOA!R41</f>
        <v>0</v>
      </c>
      <c r="AC41">
        <f t="shared" si="0"/>
        <v>0.27106573088486979</v>
      </c>
      <c r="AD41">
        <f t="shared" si="1"/>
        <v>31.998664136361533</v>
      </c>
      <c r="AE41">
        <f>'IDT-1'!D41</f>
        <v>0</v>
      </c>
      <c r="AF41" s="25"/>
      <c r="AG41">
        <f t="shared" si="2"/>
        <v>31.998664136361533</v>
      </c>
      <c r="AI41" s="35">
        <f>PXIL!L41</f>
        <v>0</v>
      </c>
      <c r="AJ41" s="35">
        <f>PXIL!R41</f>
        <v>0</v>
      </c>
      <c r="AK41" s="35">
        <f>RTM_IEX!L41</f>
        <v>2.9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14.969999999999999</v>
      </c>
      <c r="AB42" s="76">
        <f>-STOA!R42</f>
        <v>0</v>
      </c>
      <c r="AC42">
        <f t="shared" si="0"/>
        <v>0.27677773088486973</v>
      </c>
      <c r="AD42">
        <f t="shared" si="1"/>
        <v>32.672952136361538</v>
      </c>
      <c r="AE42">
        <f>'IDT-1'!D42</f>
        <v>0</v>
      </c>
      <c r="AF42" s="25"/>
      <c r="AG42">
        <f t="shared" si="2"/>
        <v>32.672952136361538</v>
      </c>
      <c r="AI42" s="35">
        <f>PXIL!L42</f>
        <v>0</v>
      </c>
      <c r="AJ42" s="35">
        <f>PXIL!R42</f>
        <v>0</v>
      </c>
      <c r="AK42" s="35">
        <f>RTM_IEX!L42</f>
        <v>2.9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15.45</v>
      </c>
      <c r="AB43" s="76">
        <f>-STOA!R43</f>
        <v>0</v>
      </c>
      <c r="AC43">
        <f t="shared" si="0"/>
        <v>0.27266173088486978</v>
      </c>
      <c r="AD43">
        <f t="shared" si="1"/>
        <v>32.187068136361532</v>
      </c>
      <c r="AE43">
        <f>'IDT-1'!D43</f>
        <v>0</v>
      </c>
      <c r="AF43" s="25"/>
      <c r="AG43">
        <f t="shared" si="2"/>
        <v>32.187068136361532</v>
      </c>
      <c r="AI43" s="35">
        <f>PXIL!L43</f>
        <v>0</v>
      </c>
      <c r="AJ43" s="35">
        <f>PXIL!R43</f>
        <v>0</v>
      </c>
      <c r="AK43" s="35">
        <f>RTM_IEX!L43</f>
        <v>1.93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15.79</v>
      </c>
      <c r="AB44" s="76">
        <f>-STOA!R44</f>
        <v>0</v>
      </c>
      <c r="AC44">
        <f t="shared" si="0"/>
        <v>0.28366573088486974</v>
      </c>
      <c r="AD44">
        <f t="shared" si="1"/>
        <v>33.486064136361534</v>
      </c>
      <c r="AE44">
        <f>'IDT-1'!D44</f>
        <v>0</v>
      </c>
      <c r="AF44" s="25"/>
      <c r="AG44">
        <f t="shared" si="2"/>
        <v>33.486064136361534</v>
      </c>
      <c r="AI44" s="35">
        <f>PXIL!L44</f>
        <v>0</v>
      </c>
      <c r="AJ44" s="35">
        <f>PXIL!R44</f>
        <v>0</v>
      </c>
      <c r="AK44" s="35">
        <f>RTM_IEX!L44</f>
        <v>2.9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15.93</v>
      </c>
      <c r="AB45" s="76">
        <f>-STOA!R45</f>
        <v>0</v>
      </c>
      <c r="AC45">
        <f t="shared" si="0"/>
        <v>0.28484173088486975</v>
      </c>
      <c r="AD45">
        <f t="shared" si="1"/>
        <v>33.624888136361534</v>
      </c>
      <c r="AE45">
        <f>'IDT-1'!D45</f>
        <v>0</v>
      </c>
      <c r="AF45" s="25"/>
      <c r="AG45">
        <f t="shared" si="2"/>
        <v>33.624888136361534</v>
      </c>
      <c r="AI45" s="35">
        <f>PXIL!L45</f>
        <v>0</v>
      </c>
      <c r="AJ45" s="35">
        <f>PXIL!R45</f>
        <v>0</v>
      </c>
      <c r="AK45" s="35">
        <f>RTM_IEX!L45</f>
        <v>2.9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16.22</v>
      </c>
      <c r="AB46" s="76">
        <f>-STOA!R46</f>
        <v>0</v>
      </c>
      <c r="AC46">
        <f t="shared" si="0"/>
        <v>0.29534173088486976</v>
      </c>
      <c r="AD46">
        <f t="shared" si="1"/>
        <v>34.864388136361534</v>
      </c>
      <c r="AE46">
        <f>'IDT-1'!D46</f>
        <v>0</v>
      </c>
      <c r="AF46" s="25"/>
      <c r="AG46">
        <f t="shared" si="2"/>
        <v>34.864388136361534</v>
      </c>
      <c r="AI46" s="35">
        <f>PXIL!L46</f>
        <v>0</v>
      </c>
      <c r="AJ46" s="35">
        <f>PXIL!R46</f>
        <v>0</v>
      </c>
      <c r="AK46" s="35">
        <f>RTM_IEX!L46</f>
        <v>3.86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16.7</v>
      </c>
      <c r="AB47" s="76">
        <f>-STOA!R47</f>
        <v>0</v>
      </c>
      <c r="AC47">
        <f t="shared" si="0"/>
        <v>0.28316173088486979</v>
      </c>
      <c r="AD47">
        <f t="shared" si="1"/>
        <v>33.426568136361531</v>
      </c>
      <c r="AE47">
        <f>'IDT-1'!D47</f>
        <v>0</v>
      </c>
      <c r="AF47" s="25"/>
      <c r="AG47">
        <f t="shared" si="2"/>
        <v>33.426568136361531</v>
      </c>
      <c r="AI47" s="35">
        <f>PXIL!L47</f>
        <v>0</v>
      </c>
      <c r="AJ47" s="35">
        <f>PXIL!R47</f>
        <v>0</v>
      </c>
      <c r="AK47" s="35">
        <f>RTM_IEX!L47</f>
        <v>1.93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16.989999999999998</v>
      </c>
      <c r="AB48" s="76">
        <f>-STOA!R48</f>
        <v>0</v>
      </c>
      <c r="AC48">
        <f t="shared" si="0"/>
        <v>0.28559773088486978</v>
      </c>
      <c r="AD48">
        <f t="shared" si="1"/>
        <v>33.714132136361535</v>
      </c>
      <c r="AE48">
        <f>'IDT-1'!D48</f>
        <v>0</v>
      </c>
      <c r="AF48" s="25"/>
      <c r="AG48">
        <f t="shared" si="2"/>
        <v>33.714132136361535</v>
      </c>
      <c r="AI48" s="35">
        <f>PXIL!L48</f>
        <v>0</v>
      </c>
      <c r="AJ48" s="35">
        <f>PXIL!R48</f>
        <v>0</v>
      </c>
      <c r="AK48" s="35">
        <f>RTM_IEX!L48</f>
        <v>1.93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17.190000000000001</v>
      </c>
      <c r="AB49" s="76">
        <f>-STOA!R49</f>
        <v>0</v>
      </c>
      <c r="AC49">
        <f t="shared" si="0"/>
        <v>0.29542573088486979</v>
      </c>
      <c r="AD49">
        <f t="shared" si="1"/>
        <v>34.87430413636153</v>
      </c>
      <c r="AE49">
        <f>'IDT-1'!D49</f>
        <v>0</v>
      </c>
      <c r="AF49" s="25"/>
      <c r="AG49">
        <f t="shared" si="2"/>
        <v>34.87430413636153</v>
      </c>
      <c r="AI49" s="35">
        <f>PXIL!L49</f>
        <v>0</v>
      </c>
      <c r="AJ49" s="35">
        <f>PXIL!R49</f>
        <v>0</v>
      </c>
      <c r="AK49" s="35">
        <f>RTM_IEX!L49</f>
        <v>2.9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17.38</v>
      </c>
      <c r="AB50" s="76">
        <f>-STOA!R50</f>
        <v>0</v>
      </c>
      <c r="AC50">
        <f t="shared" si="0"/>
        <v>0.29702173088486977</v>
      </c>
      <c r="AD50">
        <f t="shared" si="1"/>
        <v>35.062708136361529</v>
      </c>
      <c r="AE50">
        <f>'IDT-1'!D50</f>
        <v>0</v>
      </c>
      <c r="AF50" s="25"/>
      <c r="AG50">
        <f t="shared" si="2"/>
        <v>35.062708136361529</v>
      </c>
      <c r="AI50" s="35">
        <f>PXIL!L50</f>
        <v>0</v>
      </c>
      <c r="AJ50" s="35">
        <f>PXIL!R50</f>
        <v>0</v>
      </c>
      <c r="AK50" s="35">
        <f>RTM_IEX!L50</f>
        <v>2.9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17.77</v>
      </c>
      <c r="AB51" s="76">
        <f>-STOA!R51</f>
        <v>0</v>
      </c>
      <c r="AC51">
        <f t="shared" si="0"/>
        <v>0.29618173088486976</v>
      </c>
      <c r="AD51">
        <f t="shared" si="1"/>
        <v>34.963548136361538</v>
      </c>
      <c r="AE51">
        <f>'IDT-1'!D51</f>
        <v>0</v>
      </c>
      <c r="AF51" s="25"/>
      <c r="AG51">
        <f t="shared" si="2"/>
        <v>34.963548136361538</v>
      </c>
      <c r="AI51" s="35">
        <f>PXIL!L51</f>
        <v>0</v>
      </c>
      <c r="AJ51" s="35">
        <f>PXIL!R51</f>
        <v>0</v>
      </c>
      <c r="AK51" s="35">
        <f>RTM_IEX!L51</f>
        <v>2.41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17.96</v>
      </c>
      <c r="AB52" s="76">
        <f>-STOA!R52</f>
        <v>0</v>
      </c>
      <c r="AC52">
        <f t="shared" si="0"/>
        <v>0.29777773088486981</v>
      </c>
      <c r="AD52">
        <f t="shared" si="1"/>
        <v>35.151952136361537</v>
      </c>
      <c r="AE52">
        <f>'IDT-1'!D52</f>
        <v>0</v>
      </c>
      <c r="AF52" s="25"/>
      <c r="AG52">
        <f t="shared" si="2"/>
        <v>35.151952136361537</v>
      </c>
      <c r="AI52" s="35">
        <f>PXIL!L52</f>
        <v>0</v>
      </c>
      <c r="AJ52" s="35">
        <f>PXIL!R52</f>
        <v>0</v>
      </c>
      <c r="AK52" s="35">
        <f>RTM_IEX!L52</f>
        <v>2.41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18.149999999999999</v>
      </c>
      <c r="AB53" s="76">
        <f>-STOA!R53</f>
        <v>0</v>
      </c>
      <c r="AC53">
        <f t="shared" si="0"/>
        <v>0.29534173088486981</v>
      </c>
      <c r="AD53">
        <f t="shared" si="1"/>
        <v>34.864388136361534</v>
      </c>
      <c r="AE53">
        <f>'IDT-1'!D53</f>
        <v>0</v>
      </c>
      <c r="AF53" s="25"/>
      <c r="AG53">
        <f t="shared" si="2"/>
        <v>34.864388136361534</v>
      </c>
      <c r="AI53" s="35">
        <f>PXIL!L53</f>
        <v>0</v>
      </c>
      <c r="AJ53" s="35">
        <f>PXIL!R53</f>
        <v>0</v>
      </c>
      <c r="AK53" s="35">
        <f>RTM_IEX!L53</f>
        <v>1.93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18.54</v>
      </c>
      <c r="AB54" s="76">
        <f>-STOA!R54</f>
        <v>0</v>
      </c>
      <c r="AC54">
        <f t="shared" si="0"/>
        <v>0.29458573088486983</v>
      </c>
      <c r="AD54">
        <f t="shared" si="1"/>
        <v>34.77514413636154</v>
      </c>
      <c r="AE54">
        <f>'IDT-1'!D54</f>
        <v>0</v>
      </c>
      <c r="AF54" s="25"/>
      <c r="AG54">
        <f t="shared" si="2"/>
        <v>34.77514413636154</v>
      </c>
      <c r="AI54" s="35">
        <f>PXIL!L54</f>
        <v>0</v>
      </c>
      <c r="AJ54" s="35">
        <f>PXIL!R54</f>
        <v>0</v>
      </c>
      <c r="AK54" s="35">
        <f>RTM_IEX!L54</f>
        <v>1.45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18.73</v>
      </c>
      <c r="AB55" s="76">
        <f>-STOA!R55</f>
        <v>0</v>
      </c>
      <c r="AC55">
        <f t="shared" si="0"/>
        <v>0.29214973088486978</v>
      </c>
      <c r="AD55">
        <f t="shared" si="1"/>
        <v>34.48758013636153</v>
      </c>
      <c r="AE55">
        <f>'IDT-1'!D55</f>
        <v>0</v>
      </c>
      <c r="AF55" s="25"/>
      <c r="AG55">
        <f t="shared" si="2"/>
        <v>34.48758013636153</v>
      </c>
      <c r="AI55" s="35">
        <f>PXIL!L55</f>
        <v>0</v>
      </c>
      <c r="AJ55" s="35">
        <f>PXIL!R55</f>
        <v>0</v>
      </c>
      <c r="AK55" s="35">
        <f>RTM_IEX!L55</f>
        <v>0.97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19.12</v>
      </c>
      <c r="AB56" s="76">
        <f>-STOA!R56</f>
        <v>0</v>
      </c>
      <c r="AC56">
        <f t="shared" si="0"/>
        <v>0.2902177308848698</v>
      </c>
      <c r="AD56">
        <f t="shared" si="1"/>
        <v>34.259512136361536</v>
      </c>
      <c r="AE56">
        <f>'IDT-1'!D56</f>
        <v>0</v>
      </c>
      <c r="AF56" s="25"/>
      <c r="AG56">
        <f t="shared" si="2"/>
        <v>34.259512136361536</v>
      </c>
      <c r="AI56" s="35">
        <f>PXIL!L56</f>
        <v>0</v>
      </c>
      <c r="AJ56" s="35">
        <f>PXIL!R56</f>
        <v>0</v>
      </c>
      <c r="AK56" s="35">
        <f>RTM_IEX!L56</f>
        <v>0.48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18.54</v>
      </c>
      <c r="AB57" s="76">
        <f>-STOA!R57</f>
        <v>0</v>
      </c>
      <c r="AC57">
        <f t="shared" si="0"/>
        <v>0.29752573088486978</v>
      </c>
      <c r="AD57">
        <f t="shared" si="1"/>
        <v>35.122204136361532</v>
      </c>
      <c r="AE57">
        <f>'IDT-1'!D57</f>
        <v>0</v>
      </c>
      <c r="AF57" s="25"/>
      <c r="AG57">
        <f t="shared" si="2"/>
        <v>35.122204136361532</v>
      </c>
      <c r="AI57" s="35">
        <f>PXIL!L57</f>
        <v>0</v>
      </c>
      <c r="AJ57" s="35">
        <f>PXIL!R57</f>
        <v>0</v>
      </c>
      <c r="AK57" s="35">
        <f>RTM_IEX!L57</f>
        <v>1.93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18.350000000000001</v>
      </c>
      <c r="AB58" s="76">
        <f>-STOA!R58</f>
        <v>0</v>
      </c>
      <c r="AC58">
        <f t="shared" si="0"/>
        <v>0.29592973088486979</v>
      </c>
      <c r="AD58">
        <f t="shared" si="1"/>
        <v>34.933800136361533</v>
      </c>
      <c r="AE58">
        <f>'IDT-1'!D58</f>
        <v>0</v>
      </c>
      <c r="AF58" s="25"/>
      <c r="AG58">
        <f t="shared" si="2"/>
        <v>34.933800136361533</v>
      </c>
      <c r="AI58" s="35">
        <f>PXIL!L58</f>
        <v>0</v>
      </c>
      <c r="AJ58" s="35">
        <f>PXIL!R58</f>
        <v>0</v>
      </c>
      <c r="AK58" s="35">
        <f>RTM_IEX!L58</f>
        <v>1.93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18.149999999999999</v>
      </c>
      <c r="AB59" s="76">
        <f>-STOA!R59</f>
        <v>0</v>
      </c>
      <c r="AC59">
        <f t="shared" si="0"/>
        <v>0.29424973088486978</v>
      </c>
      <c r="AD59">
        <f t="shared" si="1"/>
        <v>34.735480136361531</v>
      </c>
      <c r="AE59">
        <f>'IDT-1'!D59</f>
        <v>0</v>
      </c>
      <c r="AF59" s="25"/>
      <c r="AG59">
        <f t="shared" si="2"/>
        <v>34.735480136361531</v>
      </c>
      <c r="AI59" s="35">
        <f>PXIL!L59</f>
        <v>0</v>
      </c>
      <c r="AJ59" s="35">
        <f>PXIL!R59</f>
        <v>0</v>
      </c>
      <c r="AK59" s="35">
        <f>RTM_IEX!L59</f>
        <v>1.93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17.86</v>
      </c>
      <c r="AB60" s="76">
        <f>-STOA!R60</f>
        <v>0</v>
      </c>
      <c r="AC60">
        <f t="shared" si="0"/>
        <v>0.29181373088486978</v>
      </c>
      <c r="AD60">
        <f t="shared" si="1"/>
        <v>34.447916136361535</v>
      </c>
      <c r="AE60">
        <f>'IDT-1'!D60</f>
        <v>0</v>
      </c>
      <c r="AF60" s="25"/>
      <c r="AG60">
        <f t="shared" si="2"/>
        <v>34.447916136361535</v>
      </c>
      <c r="AI60" s="35">
        <f>PXIL!L60</f>
        <v>0</v>
      </c>
      <c r="AJ60" s="35">
        <f>PXIL!R60</f>
        <v>0</v>
      </c>
      <c r="AK60" s="35">
        <f>RTM_IEX!L60</f>
        <v>1.93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17.190000000000001</v>
      </c>
      <c r="AB61" s="76">
        <f>-STOA!R61</f>
        <v>0</v>
      </c>
      <c r="AC61">
        <f t="shared" si="0"/>
        <v>0.28618573088486976</v>
      </c>
      <c r="AD61">
        <f t="shared" si="1"/>
        <v>33.783544136361535</v>
      </c>
      <c r="AE61">
        <f>'IDT-1'!D61</f>
        <v>0</v>
      </c>
      <c r="AF61" s="25"/>
      <c r="AG61">
        <f t="shared" si="2"/>
        <v>33.783544136361535</v>
      </c>
      <c r="AI61" s="35">
        <f>PXIL!L61</f>
        <v>0</v>
      </c>
      <c r="AJ61" s="35">
        <f>PXIL!R61</f>
        <v>0</v>
      </c>
      <c r="AK61" s="35">
        <f>RTM_IEX!L61</f>
        <v>1.93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16.61</v>
      </c>
      <c r="AB62" s="76">
        <f>-STOA!R62</f>
        <v>0</v>
      </c>
      <c r="AC62">
        <f t="shared" si="0"/>
        <v>0.28131373088486977</v>
      </c>
      <c r="AD62">
        <f t="shared" si="1"/>
        <v>33.208416136361535</v>
      </c>
      <c r="AE62">
        <f>'IDT-1'!D62</f>
        <v>0</v>
      </c>
      <c r="AF62" s="25"/>
      <c r="AG62">
        <f t="shared" si="2"/>
        <v>33.208416136361535</v>
      </c>
      <c r="AI62" s="35">
        <f>PXIL!L62</f>
        <v>0</v>
      </c>
      <c r="AJ62" s="35">
        <f>PXIL!R62</f>
        <v>0</v>
      </c>
      <c r="AK62" s="35">
        <f>RTM_IEX!L62</f>
        <v>1.93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16.22</v>
      </c>
      <c r="AB63" s="76">
        <f>-STOA!R63</f>
        <v>0</v>
      </c>
      <c r="AC63">
        <f t="shared" si="0"/>
        <v>0.27803999999999995</v>
      </c>
      <c r="AD63">
        <f t="shared" si="1"/>
        <v>32.821960000000004</v>
      </c>
      <c r="AE63">
        <f>'IDT-1'!D63</f>
        <v>0</v>
      </c>
      <c r="AF63" s="25"/>
      <c r="AG63">
        <f t="shared" si="2"/>
        <v>32.821960000000004</v>
      </c>
      <c r="AI63" s="35">
        <f>PXIL!L63</f>
        <v>0</v>
      </c>
      <c r="AJ63" s="35">
        <f>PXIL!R63</f>
        <v>0</v>
      </c>
      <c r="AK63" s="35">
        <f>RTM_IEX!L63</f>
        <v>1.93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15.35</v>
      </c>
      <c r="AB64" s="76">
        <f>-STOA!R64</f>
        <v>0</v>
      </c>
      <c r="AC64">
        <f t="shared" si="0"/>
        <v>0.27073199999999997</v>
      </c>
      <c r="AD64">
        <f t="shared" si="1"/>
        <v>31.959267999999998</v>
      </c>
      <c r="AE64">
        <f>'IDT-1'!D64</f>
        <v>0</v>
      </c>
      <c r="AF64" s="25"/>
      <c r="AG64">
        <f t="shared" si="2"/>
        <v>31.959267999999998</v>
      </c>
      <c r="AI64" s="35">
        <f>PXIL!L64</f>
        <v>0</v>
      </c>
      <c r="AJ64" s="35">
        <f>PXIL!R64</f>
        <v>0</v>
      </c>
      <c r="AK64" s="35">
        <f>RTM_IEX!L64</f>
        <v>1.93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14.969999999999999</v>
      </c>
      <c r="AB65" s="76">
        <f>-STOA!R65</f>
        <v>0</v>
      </c>
      <c r="AC65">
        <f t="shared" si="0"/>
        <v>0.25947599999999998</v>
      </c>
      <c r="AD65">
        <f t="shared" si="1"/>
        <v>30.630523999999998</v>
      </c>
      <c r="AE65">
        <f>'IDT-1'!D65</f>
        <v>0</v>
      </c>
      <c r="AF65" s="25"/>
      <c r="AG65">
        <f t="shared" si="2"/>
        <v>30.630523999999998</v>
      </c>
      <c r="AI65" s="35">
        <f>PXIL!L65</f>
        <v>0</v>
      </c>
      <c r="AJ65" s="35">
        <f>PXIL!R65</f>
        <v>0</v>
      </c>
      <c r="AK65" s="35">
        <f>RTM_IEX!L65</f>
        <v>0.97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14.68</v>
      </c>
      <c r="AB66" s="76">
        <f>-STOA!R66</f>
        <v>0</v>
      </c>
      <c r="AC66">
        <f t="shared" si="0"/>
        <v>0.25703999999999999</v>
      </c>
      <c r="AD66">
        <f t="shared" si="1"/>
        <v>30.342959999999998</v>
      </c>
      <c r="AE66">
        <f>'IDT-1'!D66</f>
        <v>0</v>
      </c>
      <c r="AF66" s="25"/>
      <c r="AG66">
        <f t="shared" si="2"/>
        <v>30.342959999999998</v>
      </c>
      <c r="AI66" s="35">
        <f>PXIL!L66</f>
        <v>0</v>
      </c>
      <c r="AJ66" s="35">
        <f>PXIL!R66</f>
        <v>0</v>
      </c>
      <c r="AK66" s="35">
        <f>RTM_IEX!L66</f>
        <v>0.97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14.29</v>
      </c>
      <c r="AB67" s="76">
        <f>-STOA!R67</f>
        <v>0</v>
      </c>
      <c r="AC67">
        <f t="shared" si="0"/>
        <v>0.26182799999999995</v>
      </c>
      <c r="AD67">
        <f t="shared" si="1"/>
        <v>30.908171999999997</v>
      </c>
      <c r="AE67">
        <f>'IDT-1'!D67</f>
        <v>0</v>
      </c>
      <c r="AF67" s="25"/>
      <c r="AG67">
        <f t="shared" si="2"/>
        <v>30.908171999999997</v>
      </c>
      <c r="AI67" s="35">
        <f>PXIL!L67</f>
        <v>0</v>
      </c>
      <c r="AJ67" s="35">
        <f>PXIL!R67</f>
        <v>0</v>
      </c>
      <c r="AK67" s="35">
        <f>RTM_IEX!L67</f>
        <v>1.93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12.94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0.25863599999999998</v>
      </c>
      <c r="AD68">
        <f t="shared" ref="AD68:AD98" si="4">SUM(B68:AB68,AI68:AV68)-AC68</f>
        <v>30.531364</v>
      </c>
      <c r="AE68">
        <f>'IDT-1'!D68</f>
        <v>0</v>
      </c>
      <c r="AF68" s="25"/>
      <c r="AG68">
        <f t="shared" ref="AG68:AG98" si="5">SUM(AD68:AF68)</f>
        <v>30.531364</v>
      </c>
      <c r="AI68" s="35">
        <f>PXIL!L68</f>
        <v>0</v>
      </c>
      <c r="AJ68" s="35">
        <f>PXIL!R68</f>
        <v>0</v>
      </c>
      <c r="AK68" s="35">
        <f>RTM_IEX!L68</f>
        <v>2.9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12.36</v>
      </c>
      <c r="AB69" s="76">
        <f>-STOA!R69</f>
        <v>0</v>
      </c>
      <c r="AC69">
        <f t="shared" si="3"/>
        <v>0.26182799999999995</v>
      </c>
      <c r="AD69">
        <f t="shared" si="4"/>
        <v>30.908171999999997</v>
      </c>
      <c r="AE69">
        <f>'IDT-1'!D69</f>
        <v>0</v>
      </c>
      <c r="AF69" s="25"/>
      <c r="AG69">
        <f t="shared" si="5"/>
        <v>30.908171999999997</v>
      </c>
      <c r="AI69" s="35">
        <f>PXIL!L69</f>
        <v>0</v>
      </c>
      <c r="AJ69" s="35">
        <f>PXIL!R69</f>
        <v>0</v>
      </c>
      <c r="AK69" s="35">
        <f>RTM_IEX!L69</f>
        <v>3.86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11.629999999999999</v>
      </c>
      <c r="AB70" s="76">
        <f>-STOA!R70</f>
        <v>0</v>
      </c>
      <c r="AC70">
        <f t="shared" si="3"/>
        <v>0.27190799999999998</v>
      </c>
      <c r="AD70">
        <f t="shared" si="4"/>
        <v>32.098091999999994</v>
      </c>
      <c r="AE70">
        <f>'IDT-1'!D70</f>
        <v>0</v>
      </c>
      <c r="AF70" s="25"/>
      <c r="AG70">
        <f t="shared" si="5"/>
        <v>32.098091999999994</v>
      </c>
      <c r="AI70" s="35">
        <f>PXIL!L70</f>
        <v>0</v>
      </c>
      <c r="AJ70" s="35">
        <f>PXIL!R70</f>
        <v>0</v>
      </c>
      <c r="AK70" s="35">
        <f>RTM_IEX!L70</f>
        <v>5.79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8.8493980001360448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11.15</v>
      </c>
      <c r="AB71" s="76">
        <f>-STOA!R71</f>
        <v>0</v>
      </c>
      <c r="AC71">
        <f t="shared" si="3"/>
        <v>0.27383267408601258</v>
      </c>
      <c r="AD71">
        <f t="shared" si="4"/>
        <v>32.325295193296434</v>
      </c>
      <c r="AE71">
        <f>'IDT-1'!D71</f>
        <v>0</v>
      </c>
      <c r="AF71" s="25"/>
      <c r="AG71">
        <f t="shared" si="5"/>
        <v>32.325295193296434</v>
      </c>
      <c r="AI71" s="35">
        <f>PXIL!L71</f>
        <v>0</v>
      </c>
      <c r="AJ71" s="35">
        <f>PXIL!R71</f>
        <v>0</v>
      </c>
      <c r="AK71" s="35">
        <f>RTM_IEX!L71</f>
        <v>6.76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8.8493980001360448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10.719999999999999</v>
      </c>
      <c r="AB72" s="76">
        <f>-STOA!R72</f>
        <v>0</v>
      </c>
      <c r="AC72">
        <f t="shared" si="3"/>
        <v>0.27022067408601252</v>
      </c>
      <c r="AD72">
        <f t="shared" si="4"/>
        <v>31.898907193296438</v>
      </c>
      <c r="AE72">
        <f>'IDT-1'!D72</f>
        <v>0</v>
      </c>
      <c r="AF72" s="25"/>
      <c r="AG72">
        <f t="shared" si="5"/>
        <v>31.898907193296438</v>
      </c>
      <c r="AI72" s="35">
        <f>PXIL!L72</f>
        <v>0</v>
      </c>
      <c r="AJ72" s="35">
        <f>PXIL!R72</f>
        <v>0</v>
      </c>
      <c r="AK72" s="35">
        <f>RTM_IEX!L72</f>
        <v>6.76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8.8493980001360448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10.67</v>
      </c>
      <c r="AB73" s="76">
        <f>-STOA!R73</f>
        <v>0</v>
      </c>
      <c r="AC73">
        <f t="shared" si="3"/>
        <v>0.26980067408601255</v>
      </c>
      <c r="AD73">
        <f t="shared" si="4"/>
        <v>31.849327193296432</v>
      </c>
      <c r="AE73">
        <f>'IDT-1'!D73</f>
        <v>0</v>
      </c>
      <c r="AF73" s="25"/>
      <c r="AG73">
        <f t="shared" si="5"/>
        <v>31.849327193296432</v>
      </c>
      <c r="AI73" s="35">
        <f>PXIL!L73</f>
        <v>0</v>
      </c>
      <c r="AJ73" s="35">
        <f>PXIL!R73</f>
        <v>0</v>
      </c>
      <c r="AK73" s="35">
        <f>RTM_IEX!L73</f>
        <v>6.76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8.8493980001360448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10.66</v>
      </c>
      <c r="AB74" s="76">
        <f>-STOA!R74</f>
        <v>0</v>
      </c>
      <c r="AC74">
        <f t="shared" si="3"/>
        <v>0.26971667408601258</v>
      </c>
      <c r="AD74">
        <f t="shared" si="4"/>
        <v>31.839411193296435</v>
      </c>
      <c r="AE74">
        <f>'IDT-1'!D74</f>
        <v>0</v>
      </c>
      <c r="AF74" s="25"/>
      <c r="AG74">
        <f t="shared" si="5"/>
        <v>31.839411193296435</v>
      </c>
      <c r="AI74" s="35">
        <f>PXIL!L74</f>
        <v>0</v>
      </c>
      <c r="AJ74" s="35">
        <f>PXIL!R74</f>
        <v>0</v>
      </c>
      <c r="AK74" s="35">
        <f>RTM_IEX!L74</f>
        <v>6.76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8.8493980001360448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10.629999999999999</v>
      </c>
      <c r="AB75" s="76">
        <f>-STOA!R75</f>
        <v>0</v>
      </c>
      <c r="AC75">
        <f t="shared" si="3"/>
        <v>0.26946467408601255</v>
      </c>
      <c r="AD75">
        <f t="shared" si="4"/>
        <v>31.809663193296434</v>
      </c>
      <c r="AE75">
        <f>'IDT-1'!D75</f>
        <v>0</v>
      </c>
      <c r="AF75" s="25"/>
      <c r="AG75">
        <f t="shared" si="5"/>
        <v>31.809663193296434</v>
      </c>
      <c r="AI75" s="35">
        <f>PXIL!L75</f>
        <v>0</v>
      </c>
      <c r="AJ75" s="35">
        <f>PXIL!R75</f>
        <v>0</v>
      </c>
      <c r="AK75" s="35">
        <f>RTM_IEX!L75</f>
        <v>6.76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8.8493980001360448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10.62</v>
      </c>
      <c r="AB76" s="76">
        <f>-STOA!R76</f>
        <v>0</v>
      </c>
      <c r="AC76">
        <f t="shared" si="3"/>
        <v>0.26938067408601257</v>
      </c>
      <c r="AD76">
        <f t="shared" si="4"/>
        <v>31.799747193296437</v>
      </c>
      <c r="AE76">
        <f>'IDT-1'!D76</f>
        <v>0</v>
      </c>
      <c r="AF76" s="25"/>
      <c r="AG76">
        <f t="shared" si="5"/>
        <v>31.799747193296437</v>
      </c>
      <c r="AI76" s="35">
        <f>PXIL!L76</f>
        <v>0</v>
      </c>
      <c r="AJ76" s="35">
        <f>PXIL!R76</f>
        <v>0</v>
      </c>
      <c r="AK76" s="35">
        <f>RTM_IEX!L76</f>
        <v>6.76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8.8493980001360448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10.62</v>
      </c>
      <c r="AB77" s="76">
        <f>-STOA!R77</f>
        <v>0</v>
      </c>
      <c r="AC77">
        <f t="shared" si="3"/>
        <v>0.26938067408601257</v>
      </c>
      <c r="AD77">
        <f t="shared" si="4"/>
        <v>31.799747193296437</v>
      </c>
      <c r="AE77">
        <f>'IDT-1'!D77</f>
        <v>0</v>
      </c>
      <c r="AF77" s="25"/>
      <c r="AG77">
        <f t="shared" si="5"/>
        <v>31.799747193296437</v>
      </c>
      <c r="AI77" s="35">
        <f>PXIL!L77</f>
        <v>0</v>
      </c>
      <c r="AJ77" s="35">
        <f>PXIL!R77</f>
        <v>0</v>
      </c>
      <c r="AK77" s="35">
        <f>RTM_IEX!L77</f>
        <v>6.76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8.8493980001360448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</v>
      </c>
      <c r="AB78" s="76">
        <f>-STOA!R78</f>
        <v>0</v>
      </c>
      <c r="AC78">
        <f t="shared" si="3"/>
        <v>0.26938067408601257</v>
      </c>
      <c r="AD78">
        <f t="shared" si="4"/>
        <v>31.799747193296437</v>
      </c>
      <c r="AE78">
        <f>'IDT-1'!D78</f>
        <v>0</v>
      </c>
      <c r="AF78" s="25"/>
      <c r="AG78">
        <f t="shared" si="5"/>
        <v>31.799747193296437</v>
      </c>
      <c r="AI78" s="35">
        <f>PXIL!L78</f>
        <v>0</v>
      </c>
      <c r="AJ78" s="35">
        <f>PXIL!R78</f>
        <v>0</v>
      </c>
      <c r="AK78" s="35">
        <f>RTM_IEX!L78</f>
        <v>6.76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5.8397321469522536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</v>
      </c>
      <c r="AB79" s="76">
        <f>-STOA!R79</f>
        <v>0</v>
      </c>
      <c r="AC79">
        <f t="shared" si="3"/>
        <v>0.27971775003439892</v>
      </c>
      <c r="AD79">
        <f t="shared" si="4"/>
        <v>33.020014396917851</v>
      </c>
      <c r="AE79">
        <f>'IDT-1'!D79</f>
        <v>0</v>
      </c>
      <c r="AF79" s="25"/>
      <c r="AG79">
        <f t="shared" si="5"/>
        <v>33.020014396917851</v>
      </c>
      <c r="AI79" s="35">
        <f>PXIL!L79</f>
        <v>0</v>
      </c>
      <c r="AJ79" s="35">
        <f>PXIL!R79</f>
        <v>0</v>
      </c>
      <c r="AK79" s="35">
        <f>RTM_IEX!L79</f>
        <v>7.73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5.8397321469522536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</v>
      </c>
      <c r="AB80" s="76">
        <f>-STOA!R80</f>
        <v>0</v>
      </c>
      <c r="AC80">
        <f t="shared" si="3"/>
        <v>0.27971775003439892</v>
      </c>
      <c r="AD80">
        <f t="shared" si="4"/>
        <v>33.020014396917851</v>
      </c>
      <c r="AE80">
        <f>'IDT-1'!D80</f>
        <v>0</v>
      </c>
      <c r="AF80" s="25"/>
      <c r="AG80">
        <f t="shared" si="5"/>
        <v>33.020014396917851</v>
      </c>
      <c r="AI80" s="35">
        <f>PXIL!L80</f>
        <v>0</v>
      </c>
      <c r="AJ80" s="35">
        <f>PXIL!R80</f>
        <v>0</v>
      </c>
      <c r="AK80" s="35">
        <f>RTM_IEX!L80</f>
        <v>7.73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</v>
      </c>
      <c r="AB81" s="76">
        <f>-STOA!R81</f>
        <v>0</v>
      </c>
      <c r="AC81">
        <f t="shared" si="3"/>
        <v>0.27971999999999997</v>
      </c>
      <c r="AD81">
        <f t="shared" si="4"/>
        <v>33.02028</v>
      </c>
      <c r="AE81">
        <f>'IDT-1'!D81</f>
        <v>0</v>
      </c>
      <c r="AF81" s="25"/>
      <c r="AG81">
        <f t="shared" si="5"/>
        <v>33.02028</v>
      </c>
      <c r="AI81" s="35">
        <f>PXIL!L81</f>
        <v>0</v>
      </c>
      <c r="AJ81" s="35">
        <f>PXIL!R81</f>
        <v>0</v>
      </c>
      <c r="AK81" s="35">
        <f>RTM_IEX!L81</f>
        <v>7.73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</v>
      </c>
      <c r="AB82" s="76">
        <f>-STOA!R82</f>
        <v>0</v>
      </c>
      <c r="AC82">
        <f t="shared" si="3"/>
        <v>0.27971999999999997</v>
      </c>
      <c r="AD82">
        <f t="shared" si="4"/>
        <v>33.02028</v>
      </c>
      <c r="AE82">
        <f>'IDT-1'!D82</f>
        <v>0</v>
      </c>
      <c r="AF82" s="25"/>
      <c r="AG82">
        <f t="shared" si="5"/>
        <v>33.02028</v>
      </c>
      <c r="AI82" s="35">
        <f>PXIL!L82</f>
        <v>0</v>
      </c>
      <c r="AJ82" s="35">
        <f>PXIL!R82</f>
        <v>0</v>
      </c>
      <c r="AK82" s="35">
        <f>RTM_IEX!L82</f>
        <v>7.73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5.8397321469522536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</v>
      </c>
      <c r="AB83" s="76">
        <f>-STOA!R83</f>
        <v>0</v>
      </c>
      <c r="AC83">
        <f t="shared" si="3"/>
        <v>0.28778175003439893</v>
      </c>
      <c r="AD83">
        <f t="shared" si="4"/>
        <v>33.971950396917855</v>
      </c>
      <c r="AE83">
        <f>'IDT-1'!D83</f>
        <v>0</v>
      </c>
      <c r="AF83" s="25"/>
      <c r="AG83">
        <f t="shared" si="5"/>
        <v>33.971950396917855</v>
      </c>
      <c r="AI83" s="35">
        <f>PXIL!L83</f>
        <v>0</v>
      </c>
      <c r="AJ83" s="35">
        <f>PXIL!R83</f>
        <v>0</v>
      </c>
      <c r="AK83" s="35">
        <f>RTM_IEX!L83</f>
        <v>8.69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5.8397321469522536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</v>
      </c>
      <c r="AB84" s="76">
        <f>-STOA!R84</f>
        <v>0</v>
      </c>
      <c r="AC84">
        <f t="shared" si="3"/>
        <v>0.28778175003439893</v>
      </c>
      <c r="AD84">
        <f t="shared" si="4"/>
        <v>33.971950396917855</v>
      </c>
      <c r="AE84">
        <f>'IDT-1'!D84</f>
        <v>0</v>
      </c>
      <c r="AF84" s="25"/>
      <c r="AG84">
        <f t="shared" si="5"/>
        <v>33.971950396917855</v>
      </c>
      <c r="AI84" s="35">
        <f>PXIL!L84</f>
        <v>0</v>
      </c>
      <c r="AJ84" s="35">
        <f>PXIL!R84</f>
        <v>0</v>
      </c>
      <c r="AK84" s="35">
        <f>RTM_IEX!L84</f>
        <v>8.69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5.8397321469522536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</v>
      </c>
      <c r="AB85" s="76">
        <f>-STOA!R85</f>
        <v>0</v>
      </c>
      <c r="AC85">
        <f t="shared" si="3"/>
        <v>0.28778175003439893</v>
      </c>
      <c r="AD85">
        <f t="shared" si="4"/>
        <v>33.971950396917855</v>
      </c>
      <c r="AE85">
        <f>'IDT-1'!D85</f>
        <v>0</v>
      </c>
      <c r="AF85" s="25"/>
      <c r="AG85">
        <f t="shared" si="5"/>
        <v>33.971950396917855</v>
      </c>
      <c r="AI85" s="35">
        <f>PXIL!L85</f>
        <v>0</v>
      </c>
      <c r="AJ85" s="35">
        <f>PXIL!R85</f>
        <v>0</v>
      </c>
      <c r="AK85" s="35">
        <f>RTM_IEX!L85</f>
        <v>8.69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9.11</v>
      </c>
      <c r="H86">
        <f>PPCL_Spot!R86</f>
        <v>0</v>
      </c>
      <c r="I86">
        <f>Bawana_NG!R86</f>
        <v>5.8397321469522536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</v>
      </c>
      <c r="AB86" s="76">
        <f>-STOA!R86</f>
        <v>0</v>
      </c>
      <c r="AC86">
        <f t="shared" si="3"/>
        <v>0.28778175003439893</v>
      </c>
      <c r="AD86">
        <f t="shared" si="4"/>
        <v>33.971950396917855</v>
      </c>
      <c r="AE86">
        <f>'IDT-1'!D86</f>
        <v>0</v>
      </c>
      <c r="AF86" s="25"/>
      <c r="AG86">
        <f t="shared" si="5"/>
        <v>33.971950396917855</v>
      </c>
      <c r="AI86" s="35">
        <f>PXIL!L86</f>
        <v>0</v>
      </c>
      <c r="AJ86" s="35">
        <f>PXIL!R86</f>
        <v>0</v>
      </c>
      <c r="AK86" s="35">
        <f>RTM_IEX!L86</f>
        <v>8.69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9.11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</v>
      </c>
      <c r="AB87" s="76">
        <f>-STOA!R87</f>
        <v>0</v>
      </c>
      <c r="AC87">
        <f t="shared" si="3"/>
        <v>0.28778399999999998</v>
      </c>
      <c r="AD87">
        <f t="shared" si="4"/>
        <v>33.972215999999996</v>
      </c>
      <c r="AE87">
        <f>'IDT-1'!D87</f>
        <v>0</v>
      </c>
      <c r="AF87" s="25"/>
      <c r="AG87">
        <f t="shared" si="5"/>
        <v>33.972215999999996</v>
      </c>
      <c r="AI87" s="35">
        <f>PXIL!L87</f>
        <v>0</v>
      </c>
      <c r="AJ87" s="35">
        <f>PXIL!R87</f>
        <v>0</v>
      </c>
      <c r="AK87" s="35">
        <f>RTM_IEX!L87</f>
        <v>8.69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9.11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</v>
      </c>
      <c r="AB88" s="76">
        <f>-STOA!R88</f>
        <v>0</v>
      </c>
      <c r="AC88">
        <f t="shared" si="3"/>
        <v>0.28778399999999998</v>
      </c>
      <c r="AD88">
        <f t="shared" si="4"/>
        <v>33.972215999999996</v>
      </c>
      <c r="AE88">
        <f>'IDT-1'!D88</f>
        <v>0</v>
      </c>
      <c r="AF88" s="25"/>
      <c r="AG88">
        <f t="shared" si="5"/>
        <v>33.972215999999996</v>
      </c>
      <c r="AI88" s="35">
        <f>PXIL!L88</f>
        <v>0</v>
      </c>
      <c r="AJ88" s="35">
        <f>PXIL!R88</f>
        <v>0</v>
      </c>
      <c r="AK88" s="35">
        <f>RTM_IEX!L88</f>
        <v>8.69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9.11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</v>
      </c>
      <c r="AB89" s="76">
        <f>-STOA!R89</f>
        <v>0</v>
      </c>
      <c r="AC89">
        <f t="shared" si="3"/>
        <v>0.27971999999999997</v>
      </c>
      <c r="AD89">
        <f t="shared" si="4"/>
        <v>33.02028</v>
      </c>
      <c r="AE89">
        <f>'IDT-1'!D89</f>
        <v>0</v>
      </c>
      <c r="AF89" s="25"/>
      <c r="AG89">
        <f t="shared" si="5"/>
        <v>33.02028</v>
      </c>
      <c r="AI89" s="35">
        <f>PXIL!L89</f>
        <v>0</v>
      </c>
      <c r="AJ89" s="35">
        <f>PXIL!R89</f>
        <v>0</v>
      </c>
      <c r="AK89" s="35">
        <f>RTM_IEX!L89</f>
        <v>7.73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9.11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</v>
      </c>
      <c r="AB90" s="76">
        <f>-STOA!R90</f>
        <v>0</v>
      </c>
      <c r="AC90">
        <f t="shared" si="3"/>
        <v>0.27971999999999997</v>
      </c>
      <c r="AD90">
        <f t="shared" si="4"/>
        <v>33.02028</v>
      </c>
      <c r="AE90">
        <f>'IDT-1'!D90</f>
        <v>0</v>
      </c>
      <c r="AF90" s="25"/>
      <c r="AG90">
        <f t="shared" si="5"/>
        <v>33.02028</v>
      </c>
      <c r="AI90" s="35">
        <f>PXIL!L90</f>
        <v>0</v>
      </c>
      <c r="AJ90" s="35">
        <f>PXIL!R90</f>
        <v>0</v>
      </c>
      <c r="AK90" s="35">
        <f>RTM_IEX!L90</f>
        <v>7.73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9.11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</v>
      </c>
      <c r="AB91" s="76">
        <f>-STOA!R91</f>
        <v>0</v>
      </c>
      <c r="AC91">
        <f t="shared" si="3"/>
        <v>0.27971999999999997</v>
      </c>
      <c r="AD91">
        <f t="shared" si="4"/>
        <v>33.02028</v>
      </c>
      <c r="AE91">
        <f>'IDT-1'!D91</f>
        <v>0</v>
      </c>
      <c r="AF91" s="25"/>
      <c r="AG91">
        <f t="shared" si="5"/>
        <v>33.02028</v>
      </c>
      <c r="AI91" s="35">
        <f>PXIL!L91</f>
        <v>0</v>
      </c>
      <c r="AJ91" s="35">
        <f>PXIL!R91</f>
        <v>0</v>
      </c>
      <c r="AK91" s="35">
        <f>RTM_IEX!L91</f>
        <v>7.73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9.11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</v>
      </c>
      <c r="AB92" s="76">
        <f>-STOA!R92</f>
        <v>0</v>
      </c>
      <c r="AC92">
        <f t="shared" si="3"/>
        <v>0.27971999999999997</v>
      </c>
      <c r="AD92">
        <f t="shared" si="4"/>
        <v>33.02028</v>
      </c>
      <c r="AE92">
        <f>'IDT-1'!D92</f>
        <v>0</v>
      </c>
      <c r="AF92" s="25"/>
      <c r="AG92">
        <f t="shared" si="5"/>
        <v>33.02028</v>
      </c>
      <c r="AI92" s="35">
        <f>PXIL!L92</f>
        <v>0</v>
      </c>
      <c r="AJ92" s="35">
        <f>PXIL!R92</f>
        <v>0</v>
      </c>
      <c r="AK92" s="35">
        <f>RTM_IEX!L92</f>
        <v>7.73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9.11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</v>
      </c>
      <c r="AB93" s="76">
        <f>-STOA!R93</f>
        <v>0</v>
      </c>
      <c r="AC93">
        <f t="shared" si="3"/>
        <v>0.27971999999999997</v>
      </c>
      <c r="AD93">
        <f t="shared" si="4"/>
        <v>33.02028</v>
      </c>
      <c r="AE93">
        <f>'IDT-1'!D93</f>
        <v>0</v>
      </c>
      <c r="AF93" s="25"/>
      <c r="AG93">
        <f t="shared" si="5"/>
        <v>33.02028</v>
      </c>
      <c r="AI93" s="35">
        <f>PXIL!L93</f>
        <v>0</v>
      </c>
      <c r="AJ93" s="35">
        <f>PXIL!R93</f>
        <v>0</v>
      </c>
      <c r="AK93" s="35">
        <f>RTM_IEX!L93</f>
        <v>7.73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9.11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</v>
      </c>
      <c r="AB94" s="76">
        <f>-STOA!R94</f>
        <v>0</v>
      </c>
      <c r="AC94">
        <f t="shared" si="3"/>
        <v>0.27157199999999998</v>
      </c>
      <c r="AD94">
        <f t="shared" si="4"/>
        <v>32.058427999999999</v>
      </c>
      <c r="AE94">
        <f>'IDT-1'!D94</f>
        <v>0</v>
      </c>
      <c r="AF94" s="25"/>
      <c r="AG94">
        <f t="shared" si="5"/>
        <v>32.058427999999999</v>
      </c>
      <c r="AI94" s="35">
        <f>PXIL!L94</f>
        <v>0</v>
      </c>
      <c r="AJ94" s="35">
        <f>PXIL!R94</f>
        <v>0</v>
      </c>
      <c r="AK94" s="35">
        <f>RTM_IEX!L94</f>
        <v>6.76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9.11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</v>
      </c>
      <c r="AB95" s="76">
        <f>-STOA!R95</f>
        <v>0</v>
      </c>
      <c r="AC95">
        <f t="shared" si="3"/>
        <v>0.27156973088486974</v>
      </c>
      <c r="AD95">
        <f t="shared" si="4"/>
        <v>32.058160136361529</v>
      </c>
      <c r="AE95">
        <f>'IDT-1'!D95</f>
        <v>0</v>
      </c>
      <c r="AF95" s="25"/>
      <c r="AG95">
        <f t="shared" si="5"/>
        <v>32.058160136361529</v>
      </c>
      <c r="AI95" s="35">
        <f>PXIL!L95</f>
        <v>0</v>
      </c>
      <c r="AJ95" s="35">
        <f>PXIL!R95</f>
        <v>0</v>
      </c>
      <c r="AK95" s="35">
        <f>RTM_IEX!L95</f>
        <v>6.76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9.11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</v>
      </c>
      <c r="AB96" s="76">
        <f>-STOA!R96</f>
        <v>0</v>
      </c>
      <c r="AC96">
        <f t="shared" si="3"/>
        <v>0.27156973088486974</v>
      </c>
      <c r="AD96">
        <f t="shared" si="4"/>
        <v>32.058160136361529</v>
      </c>
      <c r="AE96">
        <f>'IDT-1'!D96</f>
        <v>0</v>
      </c>
      <c r="AF96" s="25"/>
      <c r="AG96">
        <f t="shared" si="5"/>
        <v>32.058160136361529</v>
      </c>
      <c r="AI96" s="35">
        <f>PXIL!L96</f>
        <v>0</v>
      </c>
      <c r="AJ96" s="35">
        <f>PXIL!R96</f>
        <v>0</v>
      </c>
      <c r="AK96" s="35">
        <f>RTM_IEX!L96</f>
        <v>6.76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9.11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</v>
      </c>
      <c r="AB97" s="76">
        <f>-STOA!R97</f>
        <v>0</v>
      </c>
      <c r="AC97">
        <f t="shared" si="3"/>
        <v>0.27156973088486974</v>
      </c>
      <c r="AD97">
        <f t="shared" si="4"/>
        <v>32.058160136361529</v>
      </c>
      <c r="AE97">
        <f>'IDT-1'!D97</f>
        <v>0</v>
      </c>
      <c r="AF97" s="25"/>
      <c r="AG97">
        <f t="shared" si="5"/>
        <v>32.058160136361529</v>
      </c>
      <c r="AI97" s="35">
        <f>PXIL!L97</f>
        <v>0</v>
      </c>
      <c r="AJ97" s="35">
        <f>PXIL!R97</f>
        <v>0</v>
      </c>
      <c r="AK97" s="35">
        <f>RTM_IEX!L97</f>
        <v>6.76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9.11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</v>
      </c>
      <c r="AB98" s="76">
        <f>-STOA!R98</f>
        <v>0</v>
      </c>
      <c r="AC98">
        <f t="shared" si="3"/>
        <v>0.27156973088486974</v>
      </c>
      <c r="AD98">
        <f t="shared" si="4"/>
        <v>32.058160136361529</v>
      </c>
      <c r="AE98">
        <f>'IDT-1'!D98</f>
        <v>0</v>
      </c>
      <c r="AF98" s="25"/>
      <c r="AG98">
        <f t="shared" si="5"/>
        <v>32.058160136361529</v>
      </c>
      <c r="AI98" s="35">
        <f>PXIL!L98</f>
        <v>0</v>
      </c>
      <c r="AJ98" s="35">
        <f>PXIL!R98</f>
        <v>0</v>
      </c>
      <c r="AK98" s="35">
        <f>RTM_IEX!L98</f>
        <v>6.76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0.22060644795819159</v>
      </c>
      <c r="H99">
        <f t="shared" si="6"/>
        <v>0</v>
      </c>
      <c r="I99">
        <f t="shared" si="6"/>
        <v>0.14015527609637066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0.30467999999999951</v>
      </c>
      <c r="AB99" s="76">
        <f t="shared" si="6"/>
        <v>0</v>
      </c>
      <c r="AC99">
        <f t="shared" si="6"/>
        <v>6.301736482058326E-3</v>
      </c>
      <c r="AD99">
        <f t="shared" si="6"/>
        <v>0.74390498757250412</v>
      </c>
      <c r="AE99">
        <f t="shared" ref="AE99:AT99" si="7">SUM(AE3:AE98)/4000</f>
        <v>0</v>
      </c>
      <c r="AG99">
        <f t="shared" si="7"/>
        <v>0.74390498757250412</v>
      </c>
      <c r="AI99">
        <f t="shared" si="7"/>
        <v>0</v>
      </c>
      <c r="AJ99">
        <f t="shared" si="7"/>
        <v>0</v>
      </c>
      <c r="AK99">
        <f t="shared" si="7"/>
        <v>8.4765000000000007E-2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17.91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0.15044399999999999</v>
      </c>
      <c r="AD3">
        <f>SUM(B3:AB3,AI3:AV3)-AC3</f>
        <v>17.759556</v>
      </c>
      <c r="AE3">
        <v>0</v>
      </c>
      <c r="AF3" s="25"/>
      <c r="AG3">
        <f>SUM(AD3:AF3)</f>
        <v>17.759556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17.690000000000001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0.14859600000000001</v>
      </c>
      <c r="AD4">
        <f t="shared" ref="AD4:AD67" si="1">SUM(B4:AB4,AI4:AV4)-AC4</f>
        <v>17.541404</v>
      </c>
      <c r="AE4">
        <v>0</v>
      </c>
      <c r="AF4" s="25"/>
      <c r="AG4">
        <f t="shared" ref="AG4:AG67" si="2">SUM(AD4:AF4)</f>
        <v>17.541404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16.54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0.13893599999999998</v>
      </c>
      <c r="AD5">
        <f t="shared" si="1"/>
        <v>16.401063999999998</v>
      </c>
      <c r="AE5">
        <v>0</v>
      </c>
      <c r="AF5" s="25"/>
      <c r="AG5">
        <f t="shared" si="2"/>
        <v>16.401063999999998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16.350000000000001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0.13733999999999999</v>
      </c>
      <c r="AD6">
        <f t="shared" si="1"/>
        <v>16.212660000000003</v>
      </c>
      <c r="AE6">
        <v>0</v>
      </c>
      <c r="AF6" s="25"/>
      <c r="AG6">
        <f t="shared" si="2"/>
        <v>16.212660000000003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16.809999999999999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0.14120399999999997</v>
      </c>
      <c r="AD7">
        <f t="shared" si="1"/>
        <v>16.668796</v>
      </c>
      <c r="AE7">
        <v>0</v>
      </c>
      <c r="AF7" s="25"/>
      <c r="AG7">
        <f t="shared" si="2"/>
        <v>16.668796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16.38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0.13759199999999999</v>
      </c>
      <c r="AD8">
        <f t="shared" si="1"/>
        <v>16.242407999999998</v>
      </c>
      <c r="AE8">
        <v>0</v>
      </c>
      <c r="AF8" s="25"/>
      <c r="AG8">
        <f t="shared" si="2"/>
        <v>16.242407999999998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0.12096</v>
      </c>
      <c r="AD9">
        <f t="shared" si="1"/>
        <v>14.27904</v>
      </c>
      <c r="AE9">
        <v>0</v>
      </c>
      <c r="AF9" s="25"/>
      <c r="AG9">
        <f t="shared" si="2"/>
        <v>14.27904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0.12767999999999999</v>
      </c>
      <c r="AD10">
        <f t="shared" si="1"/>
        <v>15.072319999999999</v>
      </c>
      <c r="AE10">
        <v>0</v>
      </c>
      <c r="AF10" s="25"/>
      <c r="AG10">
        <f t="shared" si="2"/>
        <v>15.072319999999999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0.11902799999999999</v>
      </c>
      <c r="AD11">
        <f t="shared" si="1"/>
        <v>14.050972</v>
      </c>
      <c r="AE11">
        <v>0</v>
      </c>
      <c r="AF11" s="25"/>
      <c r="AG11">
        <f t="shared" si="2"/>
        <v>14.050972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0.118104</v>
      </c>
      <c r="AD12">
        <f t="shared" si="1"/>
        <v>13.941896</v>
      </c>
      <c r="AE12">
        <v>0</v>
      </c>
      <c r="AF12" s="25"/>
      <c r="AG12">
        <f t="shared" si="2"/>
        <v>13.941896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0.1386</v>
      </c>
      <c r="AD13">
        <f t="shared" si="1"/>
        <v>16.3614</v>
      </c>
      <c r="AE13">
        <v>0</v>
      </c>
      <c r="AF13" s="25"/>
      <c r="AG13">
        <f t="shared" si="2"/>
        <v>16.3614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0.13154399999999999</v>
      </c>
      <c r="AD14">
        <f t="shared" si="1"/>
        <v>15.528456</v>
      </c>
      <c r="AE14">
        <v>0</v>
      </c>
      <c r="AF14" s="25"/>
      <c r="AG14">
        <f t="shared" si="2"/>
        <v>15.528456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15.59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0.13095599999999999</v>
      </c>
      <c r="AD15">
        <f t="shared" si="1"/>
        <v>15.459044</v>
      </c>
      <c r="AE15">
        <v>0</v>
      </c>
      <c r="AF15" s="25"/>
      <c r="AG15">
        <f t="shared" si="2"/>
        <v>15.459044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0.13280400000000001</v>
      </c>
      <c r="AD16">
        <f t="shared" si="1"/>
        <v>15.677196</v>
      </c>
      <c r="AE16">
        <v>0</v>
      </c>
      <c r="AF16" s="25"/>
      <c r="AG16">
        <f t="shared" si="2"/>
        <v>15.677196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16.260000000000002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0.13658400000000001</v>
      </c>
      <c r="AD17">
        <f t="shared" si="1"/>
        <v>16.123416000000002</v>
      </c>
      <c r="AE17">
        <v>0</v>
      </c>
      <c r="AF17" s="25"/>
      <c r="AG17">
        <f t="shared" si="2"/>
        <v>16.123416000000002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0.14279999999999998</v>
      </c>
      <c r="AD18">
        <f t="shared" si="1"/>
        <v>16.857199999999999</v>
      </c>
      <c r="AE18">
        <v>0</v>
      </c>
      <c r="AF18" s="25"/>
      <c r="AG18">
        <f t="shared" si="2"/>
        <v>16.857199999999999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0.14221199999999998</v>
      </c>
      <c r="AD19">
        <f t="shared" si="1"/>
        <v>16.787787999999999</v>
      </c>
      <c r="AE19">
        <v>0</v>
      </c>
      <c r="AF19" s="25"/>
      <c r="AG19">
        <f t="shared" si="2"/>
        <v>16.787787999999999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0.16867199999999999</v>
      </c>
      <c r="AD20">
        <f t="shared" si="1"/>
        <v>19.911327999999997</v>
      </c>
      <c r="AE20">
        <v>0</v>
      </c>
      <c r="AF20" s="25"/>
      <c r="AG20">
        <f t="shared" si="2"/>
        <v>19.911327999999997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0.77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0.20033999999999999</v>
      </c>
      <c r="AD21">
        <f t="shared" si="1"/>
        <v>23.649659999999997</v>
      </c>
      <c r="AE21">
        <v>0</v>
      </c>
      <c r="AF21" s="25"/>
      <c r="AG21">
        <f t="shared" si="2"/>
        <v>23.649659999999997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4.54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0.20361599999999999</v>
      </c>
      <c r="AD22">
        <f t="shared" si="1"/>
        <v>24.036383999999998</v>
      </c>
      <c r="AE22">
        <v>0</v>
      </c>
      <c r="AF22" s="25"/>
      <c r="AG22">
        <f t="shared" si="2"/>
        <v>24.036383999999998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4.93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0.22142399999999998</v>
      </c>
      <c r="AD23">
        <f t="shared" si="1"/>
        <v>26.138576</v>
      </c>
      <c r="AE23">
        <v>0</v>
      </c>
      <c r="AF23" s="25"/>
      <c r="AG23">
        <f t="shared" si="2"/>
        <v>26.138576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7.05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0.24981599999999998</v>
      </c>
      <c r="AD24">
        <f t="shared" si="1"/>
        <v>29.490183999999999</v>
      </c>
      <c r="AE24">
        <v>0</v>
      </c>
      <c r="AF24" s="25"/>
      <c r="AG24">
        <f t="shared" si="2"/>
        <v>29.490183999999999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10.43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0.21814799999999998</v>
      </c>
      <c r="AD25">
        <f t="shared" si="1"/>
        <v>25.751852</v>
      </c>
      <c r="AE25">
        <v>0</v>
      </c>
      <c r="AF25" s="25"/>
      <c r="AG25">
        <f t="shared" si="2"/>
        <v>25.751852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6.66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0.19546799999999998</v>
      </c>
      <c r="AD26">
        <f t="shared" si="1"/>
        <v>23.074531999999998</v>
      </c>
      <c r="AE26">
        <v>0</v>
      </c>
      <c r="AF26" s="25"/>
      <c r="AG26">
        <f t="shared" si="2"/>
        <v>23.074531999999998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3.96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0.19059599999999996</v>
      </c>
      <c r="AD27">
        <f t="shared" si="1"/>
        <v>22.499403999999998</v>
      </c>
      <c r="AE27">
        <v>0</v>
      </c>
      <c r="AF27" s="25"/>
      <c r="AG27">
        <f t="shared" si="2"/>
        <v>22.499403999999998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0.57999999999999996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0.238896</v>
      </c>
      <c r="AD28">
        <f t="shared" si="1"/>
        <v>28.201104000000001</v>
      </c>
      <c r="AE28">
        <v>0</v>
      </c>
      <c r="AF28" s="25"/>
      <c r="AG28">
        <f t="shared" si="2"/>
        <v>28.201104000000001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0.73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7.53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0.23125199999999999</v>
      </c>
      <c r="AD29">
        <f t="shared" si="1"/>
        <v>27.298748</v>
      </c>
      <c r="AE29">
        <v>0</v>
      </c>
      <c r="AF29" s="25"/>
      <c r="AG29">
        <f t="shared" si="2"/>
        <v>27.298748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0.69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0.19655999999999998</v>
      </c>
      <c r="AD30">
        <f t="shared" si="1"/>
        <v>23.203439999999997</v>
      </c>
      <c r="AE30">
        <v>0</v>
      </c>
      <c r="AF30" s="25"/>
      <c r="AG30">
        <f t="shared" si="2"/>
        <v>23.203439999999997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1.29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2.99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0.18731999999999996</v>
      </c>
      <c r="AD31">
        <f t="shared" si="1"/>
        <v>22.112679999999997</v>
      </c>
      <c r="AE31">
        <v>0</v>
      </c>
      <c r="AF31" s="25"/>
      <c r="AG31">
        <f t="shared" si="2"/>
        <v>22.112679999999997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1.93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0.17841599999999996</v>
      </c>
      <c r="AD32">
        <f t="shared" si="1"/>
        <v>21.061584</v>
      </c>
      <c r="AE32">
        <v>0</v>
      </c>
      <c r="AF32" s="25"/>
      <c r="AG32">
        <f t="shared" si="2"/>
        <v>21.061584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1.45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0.17438399999999998</v>
      </c>
      <c r="AD33">
        <f t="shared" si="1"/>
        <v>20.585615999999998</v>
      </c>
      <c r="AE33">
        <v>0</v>
      </c>
      <c r="AF33" s="25"/>
      <c r="AG33">
        <f t="shared" si="2"/>
        <v>20.585615999999998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18.850000000000001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0.15834000000000001</v>
      </c>
      <c r="AD34">
        <f t="shared" si="1"/>
        <v>18.691660000000002</v>
      </c>
      <c r="AE34">
        <v>0</v>
      </c>
      <c r="AF34" s="25"/>
      <c r="AG34">
        <f t="shared" si="2"/>
        <v>18.691660000000002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0.19546799999999998</v>
      </c>
      <c r="AD35">
        <f t="shared" si="1"/>
        <v>23.074531999999998</v>
      </c>
      <c r="AE35">
        <v>0</v>
      </c>
      <c r="AF35" s="25"/>
      <c r="AG35">
        <f t="shared" si="2"/>
        <v>23.074531999999998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0.182448</v>
      </c>
      <c r="AD36">
        <f t="shared" si="1"/>
        <v>21.537551999999998</v>
      </c>
      <c r="AE36">
        <v>0</v>
      </c>
      <c r="AF36" s="25"/>
      <c r="AG36">
        <f t="shared" si="2"/>
        <v>21.537551999999998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2.41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0.20033999999999999</v>
      </c>
      <c r="AD37">
        <f t="shared" si="1"/>
        <v>23.649659999999997</v>
      </c>
      <c r="AE37">
        <v>0</v>
      </c>
      <c r="AF37" s="25"/>
      <c r="AG37">
        <f t="shared" si="2"/>
        <v>23.649659999999997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4.54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0.191436</v>
      </c>
      <c r="AD38">
        <f t="shared" si="1"/>
        <v>22.598564</v>
      </c>
      <c r="AE38">
        <v>0</v>
      </c>
      <c r="AF38" s="25"/>
      <c r="AG38">
        <f t="shared" si="2"/>
        <v>22.598564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3.48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0.18572399999999997</v>
      </c>
      <c r="AD39">
        <f t="shared" si="1"/>
        <v>21.924275999999999</v>
      </c>
      <c r="AE39">
        <v>0</v>
      </c>
      <c r="AF39" s="25"/>
      <c r="AG39">
        <f t="shared" si="2"/>
        <v>21.924275999999999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0.18488399999999999</v>
      </c>
      <c r="AD40">
        <f t="shared" si="1"/>
        <v>21.825115999999998</v>
      </c>
      <c r="AE40">
        <v>0</v>
      </c>
      <c r="AF40" s="25"/>
      <c r="AG40">
        <f t="shared" si="2"/>
        <v>21.825115999999998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0.21008399999999999</v>
      </c>
      <c r="AD41">
        <f t="shared" si="1"/>
        <v>24.799916</v>
      </c>
      <c r="AE41">
        <v>0</v>
      </c>
      <c r="AF41" s="25"/>
      <c r="AG41">
        <f t="shared" si="2"/>
        <v>24.799916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0.18412799999999999</v>
      </c>
      <c r="AD42">
        <f t="shared" si="1"/>
        <v>21.735871999999997</v>
      </c>
      <c r="AE42">
        <v>0</v>
      </c>
      <c r="AF42" s="25"/>
      <c r="AG42">
        <f t="shared" si="2"/>
        <v>21.735871999999997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2.61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0.18328799999999998</v>
      </c>
      <c r="AD43">
        <f t="shared" si="1"/>
        <v>21.636711999999999</v>
      </c>
      <c r="AE43">
        <v>0</v>
      </c>
      <c r="AF43" s="25"/>
      <c r="AG43">
        <f t="shared" si="2"/>
        <v>21.636711999999999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2.5099999999999998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0.19462799999999997</v>
      </c>
      <c r="AD44">
        <f t="shared" si="1"/>
        <v>22.975371999999997</v>
      </c>
      <c r="AE44">
        <v>0</v>
      </c>
      <c r="AF44" s="25"/>
      <c r="AG44">
        <f t="shared" si="2"/>
        <v>22.975371999999997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3.86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19.309999999999999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0.17598</v>
      </c>
      <c r="AD45">
        <f t="shared" si="1"/>
        <v>20.77402</v>
      </c>
      <c r="AE45">
        <v>0</v>
      </c>
      <c r="AF45" s="25"/>
      <c r="AG45">
        <f t="shared" si="2"/>
        <v>20.77402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1.64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0.17438399999999998</v>
      </c>
      <c r="AD46">
        <f t="shared" si="1"/>
        <v>20.585615999999998</v>
      </c>
      <c r="AE46">
        <v>0</v>
      </c>
      <c r="AF46" s="25"/>
      <c r="AG46">
        <f t="shared" si="2"/>
        <v>20.585615999999998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1.45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0.16379999999999997</v>
      </c>
      <c r="AD47">
        <f t="shared" si="1"/>
        <v>19.336200000000002</v>
      </c>
      <c r="AE47">
        <v>0</v>
      </c>
      <c r="AF47" s="25"/>
      <c r="AG47">
        <f t="shared" si="2"/>
        <v>19.336200000000002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0.19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19.309999999999999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0.16547999999999999</v>
      </c>
      <c r="AD48">
        <f t="shared" si="1"/>
        <v>19.534520000000001</v>
      </c>
      <c r="AE48">
        <v>0</v>
      </c>
      <c r="AF48" s="25"/>
      <c r="AG48">
        <f t="shared" si="2"/>
        <v>19.534520000000001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0.39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18.36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0.15422399999999997</v>
      </c>
      <c r="AD49">
        <f t="shared" si="1"/>
        <v>18.205776</v>
      </c>
      <c r="AE49">
        <v>0</v>
      </c>
      <c r="AF49" s="25"/>
      <c r="AG49">
        <f t="shared" si="2"/>
        <v>18.205776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0.17194799999999999</v>
      </c>
      <c r="AD50">
        <f t="shared" si="1"/>
        <v>20.298051999999998</v>
      </c>
      <c r="AE50">
        <v>0</v>
      </c>
      <c r="AF50" s="25"/>
      <c r="AG50">
        <f t="shared" si="2"/>
        <v>20.298051999999998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1.1599999999999999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0.20840399999999998</v>
      </c>
      <c r="AD51">
        <f t="shared" si="1"/>
        <v>24.601595999999997</v>
      </c>
      <c r="AE51">
        <v>0</v>
      </c>
      <c r="AF51" s="25"/>
      <c r="AG51">
        <f t="shared" si="2"/>
        <v>24.601595999999997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0.21083999999999997</v>
      </c>
      <c r="AD52">
        <f t="shared" si="1"/>
        <v>24.889159999999997</v>
      </c>
      <c r="AE52">
        <v>0</v>
      </c>
      <c r="AF52" s="25"/>
      <c r="AG52">
        <f t="shared" si="2"/>
        <v>24.889159999999997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5.79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0.17841599999999999</v>
      </c>
      <c r="AD53">
        <f t="shared" si="1"/>
        <v>21.061584</v>
      </c>
      <c r="AE53">
        <v>0</v>
      </c>
      <c r="AF53" s="25"/>
      <c r="AG53">
        <f t="shared" si="2"/>
        <v>21.061584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1.93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0.18815999999999999</v>
      </c>
      <c r="AD54">
        <f t="shared" si="1"/>
        <v>22.211839999999999</v>
      </c>
      <c r="AE54">
        <v>0</v>
      </c>
      <c r="AF54" s="25"/>
      <c r="AG54">
        <f t="shared" si="2"/>
        <v>22.211839999999999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3.09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0.191436</v>
      </c>
      <c r="AD55">
        <f t="shared" si="1"/>
        <v>22.598564</v>
      </c>
      <c r="AE55">
        <v>0</v>
      </c>
      <c r="AF55" s="25"/>
      <c r="AG55">
        <f t="shared" si="2"/>
        <v>22.598564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3.48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0.19874399999999998</v>
      </c>
      <c r="AD56">
        <f t="shared" si="1"/>
        <v>23.461255999999995</v>
      </c>
      <c r="AE56">
        <v>0</v>
      </c>
      <c r="AF56" s="25"/>
      <c r="AG56">
        <f t="shared" si="2"/>
        <v>23.461255999999995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4.3499999999999996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0.19874399999999998</v>
      </c>
      <c r="AD57">
        <f t="shared" si="1"/>
        <v>23.461255999999995</v>
      </c>
      <c r="AE57">
        <v>0</v>
      </c>
      <c r="AF57" s="25"/>
      <c r="AG57">
        <f t="shared" si="2"/>
        <v>23.461255999999995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4.3499999999999996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0.17757599999999998</v>
      </c>
      <c r="AD58">
        <f t="shared" si="1"/>
        <v>20.962424000000002</v>
      </c>
      <c r="AE58">
        <v>0</v>
      </c>
      <c r="AF58" s="25"/>
      <c r="AG58">
        <f t="shared" si="2"/>
        <v>20.962424000000002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1.83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0.18975599999999998</v>
      </c>
      <c r="AD59">
        <f t="shared" si="1"/>
        <v>22.400244000000001</v>
      </c>
      <c r="AE59">
        <v>0</v>
      </c>
      <c r="AF59" s="25"/>
      <c r="AG59">
        <f t="shared" si="2"/>
        <v>22.400244000000001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3.28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0.201936</v>
      </c>
      <c r="AD60">
        <f t="shared" si="1"/>
        <v>23.838063999999999</v>
      </c>
      <c r="AE60">
        <v>0</v>
      </c>
      <c r="AF60" s="25"/>
      <c r="AG60">
        <f t="shared" si="2"/>
        <v>23.838063999999999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4.7300000000000004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0.19874399999999998</v>
      </c>
      <c r="AD61">
        <f t="shared" si="1"/>
        <v>23.461255999999995</v>
      </c>
      <c r="AE61">
        <v>0</v>
      </c>
      <c r="AF61" s="25"/>
      <c r="AG61">
        <f t="shared" si="2"/>
        <v>23.461255999999995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4.3499999999999996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0.21251999999999999</v>
      </c>
      <c r="AD62">
        <f t="shared" si="1"/>
        <v>25.087479999999996</v>
      </c>
      <c r="AE62">
        <v>0</v>
      </c>
      <c r="AF62" s="25"/>
      <c r="AG62">
        <f t="shared" si="2"/>
        <v>25.087479999999996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5.99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0.19059599999999999</v>
      </c>
      <c r="AD63">
        <f t="shared" si="1"/>
        <v>22.499403999999998</v>
      </c>
      <c r="AE63">
        <v>0</v>
      </c>
      <c r="AF63" s="25"/>
      <c r="AG63">
        <f t="shared" si="2"/>
        <v>22.499403999999998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3.38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0.19219199999999997</v>
      </c>
      <c r="AD64">
        <f t="shared" si="1"/>
        <v>22.687808</v>
      </c>
      <c r="AE64">
        <v>0</v>
      </c>
      <c r="AF64" s="25"/>
      <c r="AG64">
        <f t="shared" si="2"/>
        <v>22.687808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3.57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0.19790399999999997</v>
      </c>
      <c r="AD65">
        <f t="shared" si="1"/>
        <v>23.362095999999998</v>
      </c>
      <c r="AE65">
        <v>0</v>
      </c>
      <c r="AF65" s="25"/>
      <c r="AG65">
        <f t="shared" si="2"/>
        <v>23.362095999999998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4.25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0.21083999999999997</v>
      </c>
      <c r="AD66">
        <f t="shared" si="1"/>
        <v>24.889159999999997</v>
      </c>
      <c r="AE66">
        <v>0</v>
      </c>
      <c r="AF66" s="25"/>
      <c r="AG66">
        <f t="shared" si="2"/>
        <v>24.889159999999997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5.79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0.191436</v>
      </c>
      <c r="AD67">
        <f t="shared" si="1"/>
        <v>22.598564</v>
      </c>
      <c r="AE67">
        <v>0</v>
      </c>
      <c r="AF67" s="25"/>
      <c r="AG67">
        <f t="shared" si="2"/>
        <v>22.598564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3.48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0.18488399999999999</v>
      </c>
      <c r="AD68">
        <f t="shared" ref="AD68:AD98" si="4">SUM(B68:AB68,AI68:AV68)-AC68</f>
        <v>21.825115999999998</v>
      </c>
      <c r="AE68">
        <v>0</v>
      </c>
      <c r="AF68" s="25"/>
      <c r="AG68">
        <f t="shared" ref="AG68:AG98" si="5">SUM(AD68:AF68)</f>
        <v>21.825115999999998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2.7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0.17522399999999999</v>
      </c>
      <c r="AD69">
        <f t="shared" si="4"/>
        <v>20.684775999999999</v>
      </c>
      <c r="AE69">
        <v>0</v>
      </c>
      <c r="AF69" s="25"/>
      <c r="AG69">
        <f t="shared" si="5"/>
        <v>20.684775999999999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1.55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0.18488399999999999</v>
      </c>
      <c r="AD70">
        <f t="shared" si="4"/>
        <v>21.825115999999998</v>
      </c>
      <c r="AE70">
        <v>0</v>
      </c>
      <c r="AF70" s="25"/>
      <c r="AG70">
        <f t="shared" si="5"/>
        <v>21.825115999999998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0.23519999999999996</v>
      </c>
      <c r="AD71">
        <f t="shared" si="4"/>
        <v>27.764800000000001</v>
      </c>
      <c r="AE71">
        <v>0</v>
      </c>
      <c r="AF71" s="25"/>
      <c r="AG71">
        <f t="shared" si="5"/>
        <v>27.764800000000001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8.69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0.21083999999999997</v>
      </c>
      <c r="AD72">
        <f t="shared" si="4"/>
        <v>24.889159999999997</v>
      </c>
      <c r="AE72">
        <v>0</v>
      </c>
      <c r="AF72" s="25"/>
      <c r="AG72">
        <f t="shared" si="5"/>
        <v>24.889159999999997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5.79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0.20277599999999998</v>
      </c>
      <c r="AD73">
        <f t="shared" si="4"/>
        <v>23.937224000000001</v>
      </c>
      <c r="AE73">
        <v>0</v>
      </c>
      <c r="AF73" s="25"/>
      <c r="AG73">
        <f t="shared" si="5"/>
        <v>23.937224000000001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4.83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0.20924399999999999</v>
      </c>
      <c r="AD74">
        <f t="shared" si="4"/>
        <v>24.700755999999998</v>
      </c>
      <c r="AE74">
        <v>0</v>
      </c>
      <c r="AF74" s="25"/>
      <c r="AG74">
        <f t="shared" si="5"/>
        <v>24.700755999999998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0.201936</v>
      </c>
      <c r="AD75">
        <f t="shared" si="4"/>
        <v>23.838063999999999</v>
      </c>
      <c r="AE75">
        <v>0</v>
      </c>
      <c r="AF75" s="25"/>
      <c r="AG75">
        <f t="shared" si="5"/>
        <v>23.838063999999999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4.7300000000000004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0.18975599999999998</v>
      </c>
      <c r="AD76">
        <f t="shared" si="4"/>
        <v>22.400244000000001</v>
      </c>
      <c r="AE76">
        <v>0</v>
      </c>
      <c r="AF76" s="25"/>
      <c r="AG76">
        <f t="shared" si="5"/>
        <v>22.400244000000001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3.28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0.20117999999999997</v>
      </c>
      <c r="AD77">
        <f t="shared" si="4"/>
        <v>23.748819999999998</v>
      </c>
      <c r="AE77">
        <v>0</v>
      </c>
      <c r="AF77" s="25"/>
      <c r="AG77">
        <f t="shared" si="5"/>
        <v>23.748819999999998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4.6399999999999997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4.0599999999999996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0.19630799999999995</v>
      </c>
      <c r="AD78">
        <f t="shared" si="4"/>
        <v>23.173691999999999</v>
      </c>
      <c r="AE78">
        <v>0</v>
      </c>
      <c r="AF78" s="25"/>
      <c r="AG78">
        <f t="shared" si="5"/>
        <v>23.173691999999999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0.19706399999999999</v>
      </c>
      <c r="AD79">
        <f t="shared" si="4"/>
        <v>23.262936</v>
      </c>
      <c r="AE79">
        <v>0</v>
      </c>
      <c r="AF79" s="25"/>
      <c r="AG79">
        <f t="shared" si="5"/>
        <v>23.262936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4.1500000000000004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0.19874399999999998</v>
      </c>
      <c r="AD80">
        <f t="shared" si="4"/>
        <v>23.461255999999995</v>
      </c>
      <c r="AE80">
        <v>0</v>
      </c>
      <c r="AF80" s="25"/>
      <c r="AG80">
        <f t="shared" si="5"/>
        <v>23.461255999999995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4.3499999999999996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0.220584</v>
      </c>
      <c r="AD81">
        <f t="shared" si="4"/>
        <v>26.039415999999999</v>
      </c>
      <c r="AE81">
        <v>0</v>
      </c>
      <c r="AF81" s="25"/>
      <c r="AG81">
        <f t="shared" si="5"/>
        <v>26.039415999999999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6.95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0.21898799999999999</v>
      </c>
      <c r="AD82">
        <f t="shared" si="4"/>
        <v>25.851012000000001</v>
      </c>
      <c r="AE82">
        <v>0</v>
      </c>
      <c r="AF82" s="25"/>
      <c r="AG82">
        <f t="shared" si="5"/>
        <v>25.851012000000001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6.76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0.26115599999999994</v>
      </c>
      <c r="AD83">
        <f t="shared" si="4"/>
        <v>30.828843999999997</v>
      </c>
      <c r="AE83">
        <v>0</v>
      </c>
      <c r="AF83" s="25"/>
      <c r="AG83">
        <f t="shared" si="5"/>
        <v>30.828843999999997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11.78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0.25065599999999999</v>
      </c>
      <c r="AD84">
        <f t="shared" si="4"/>
        <v>29.589343999999997</v>
      </c>
      <c r="AE84">
        <v>0</v>
      </c>
      <c r="AF84" s="25"/>
      <c r="AG84">
        <f t="shared" si="5"/>
        <v>29.589343999999997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10.53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0.23603999999999997</v>
      </c>
      <c r="AD85">
        <f t="shared" si="4"/>
        <v>27.863959999999999</v>
      </c>
      <c r="AE85">
        <v>0</v>
      </c>
      <c r="AF85" s="25"/>
      <c r="AG85">
        <f t="shared" si="5"/>
        <v>27.863959999999999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8.7899999999999991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0.227136</v>
      </c>
      <c r="AD86">
        <f t="shared" si="4"/>
        <v>26.812863999999998</v>
      </c>
      <c r="AE86">
        <v>0</v>
      </c>
      <c r="AF86" s="25"/>
      <c r="AG86">
        <f t="shared" si="5"/>
        <v>26.812863999999998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7.73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0.220584</v>
      </c>
      <c r="AD87">
        <f t="shared" si="4"/>
        <v>26.039415999999999</v>
      </c>
      <c r="AE87">
        <v>0</v>
      </c>
      <c r="AF87" s="25"/>
      <c r="AG87">
        <f t="shared" si="5"/>
        <v>26.039415999999999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6.95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0.229572</v>
      </c>
      <c r="AD88">
        <f t="shared" si="4"/>
        <v>27.100427999999997</v>
      </c>
      <c r="AE88">
        <v>0</v>
      </c>
      <c r="AF88" s="25"/>
      <c r="AG88">
        <f t="shared" si="5"/>
        <v>27.100427999999997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8.02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0.204372</v>
      </c>
      <c r="AD89">
        <f t="shared" si="4"/>
        <v>24.125627999999999</v>
      </c>
      <c r="AE89">
        <v>0</v>
      </c>
      <c r="AF89" s="25"/>
      <c r="AG89">
        <f t="shared" si="5"/>
        <v>24.125627999999999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5.0199999999999996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0.18899999999999997</v>
      </c>
      <c r="AD90">
        <f t="shared" si="4"/>
        <v>22.311</v>
      </c>
      <c r="AE90">
        <v>0</v>
      </c>
      <c r="AF90" s="25"/>
      <c r="AG90">
        <f t="shared" si="5"/>
        <v>22.311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3.19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0.18488399999999999</v>
      </c>
      <c r="AD91">
        <f t="shared" si="4"/>
        <v>21.825115999999998</v>
      </c>
      <c r="AE91">
        <v>0</v>
      </c>
      <c r="AF91" s="25"/>
      <c r="AG91">
        <f t="shared" si="5"/>
        <v>21.825115999999998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0.201936</v>
      </c>
      <c r="AD92">
        <f t="shared" si="4"/>
        <v>23.838063999999999</v>
      </c>
      <c r="AE92">
        <v>0</v>
      </c>
      <c r="AF92" s="25"/>
      <c r="AG92">
        <f t="shared" si="5"/>
        <v>23.838063999999999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4.7300000000000004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0.18488399999999999</v>
      </c>
      <c r="AD93">
        <f t="shared" si="4"/>
        <v>21.825115999999998</v>
      </c>
      <c r="AE93">
        <v>0</v>
      </c>
      <c r="AF93" s="25"/>
      <c r="AG93">
        <f t="shared" si="5"/>
        <v>21.825115999999998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0.19630799999999998</v>
      </c>
      <c r="AD94">
        <f t="shared" si="4"/>
        <v>23.173691999999999</v>
      </c>
      <c r="AE94">
        <v>0</v>
      </c>
      <c r="AF94" s="25"/>
      <c r="AG94">
        <f t="shared" si="5"/>
        <v>23.173691999999999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4.0599999999999996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19.309999999999999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0.20033999999999999</v>
      </c>
      <c r="AD95">
        <f t="shared" si="4"/>
        <v>23.649659999999997</v>
      </c>
      <c r="AE95">
        <v>0</v>
      </c>
      <c r="AF95" s="25"/>
      <c r="AG95">
        <f t="shared" si="5"/>
        <v>23.649659999999997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4.54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19.309999999999999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0.19303199999999998</v>
      </c>
      <c r="AD96">
        <f t="shared" si="4"/>
        <v>22.786967999999998</v>
      </c>
      <c r="AE96">
        <v>0</v>
      </c>
      <c r="AF96" s="25"/>
      <c r="AG96">
        <f t="shared" si="5"/>
        <v>22.786967999999998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3.67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0.19387199999999999</v>
      </c>
      <c r="AD97">
        <f t="shared" si="4"/>
        <v>22.886127999999999</v>
      </c>
      <c r="AE97">
        <v>0</v>
      </c>
      <c r="AF97" s="25"/>
      <c r="AG97">
        <f t="shared" si="5"/>
        <v>22.886127999999999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3.77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0.172788</v>
      </c>
      <c r="AD98">
        <f t="shared" si="4"/>
        <v>20.397212</v>
      </c>
      <c r="AE98">
        <v>0</v>
      </c>
      <c r="AF98" s="25"/>
      <c r="AG98">
        <f t="shared" si="5"/>
        <v>20.397212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1.26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0.44933499999999915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7.9900000000000006E-3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4.4848229999999972E-3</v>
      </c>
      <c r="AD99">
        <f t="shared" si="6"/>
        <v>0.52942267699999979</v>
      </c>
      <c r="AE99">
        <f t="shared" ref="AE99:AT99" si="8">SUM(AE3:AE98)/4000</f>
        <v>0</v>
      </c>
      <c r="AG99">
        <f t="shared" si="8"/>
        <v>0.52942267699999979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7.658249999999997E-2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'[1]24'!B5</f>
        <v>290</v>
      </c>
      <c r="C3" s="16">
        <f>'[1]24'!C5</f>
        <v>0</v>
      </c>
      <c r="D3" s="16">
        <f>'[1]24'!D5</f>
        <v>0</v>
      </c>
      <c r="E3" s="16">
        <f>'[1]24'!E5</f>
        <v>0</v>
      </c>
      <c r="F3" s="15">
        <f>SUM(B3:E3)</f>
        <v>290</v>
      </c>
      <c r="G3" s="15">
        <f>'[1]24'!H5</f>
        <v>154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  <c r="R3" s="17"/>
    </row>
    <row r="4" spans="1:18">
      <c r="A4" s="8" t="s">
        <v>46</v>
      </c>
      <c r="B4" s="15">
        <f>'[1]24'!B6</f>
        <v>290</v>
      </c>
      <c r="C4" s="16">
        <f>'[1]24'!C6</f>
        <v>0</v>
      </c>
      <c r="D4" s="16">
        <f>'[1]24'!D6</f>
        <v>0</v>
      </c>
      <c r="E4" s="16">
        <f>'[1]24'!E6</f>
        <v>0</v>
      </c>
      <c r="F4" s="15">
        <f>SUM(B4:E4)</f>
        <v>290</v>
      </c>
      <c r="G4" s="15">
        <f>'[1]24'!H6</f>
        <v>155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  <c r="R4" s="17"/>
    </row>
    <row r="5" spans="1:18">
      <c r="A5" s="8" t="s">
        <v>47</v>
      </c>
      <c r="B5" s="15">
        <f>'[1]24'!B7</f>
        <v>290</v>
      </c>
      <c r="C5" s="16">
        <f>'[1]24'!C7</f>
        <v>0</v>
      </c>
      <c r="D5" s="16">
        <f>'[1]24'!D7</f>
        <v>0</v>
      </c>
      <c r="E5" s="16">
        <f>'[1]24'!E7</f>
        <v>0</v>
      </c>
      <c r="F5" s="15">
        <f t="shared" ref="F5:F68" si="6">SUM(B5:E5)</f>
        <v>290</v>
      </c>
      <c r="G5" s="15">
        <f>'[1]24'!H7</f>
        <v>155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7"/>
    </row>
    <row r="6" spans="1:18">
      <c r="A6" s="8" t="s">
        <v>48</v>
      </c>
      <c r="B6" s="15">
        <f>'[1]24'!B8</f>
        <v>290</v>
      </c>
      <c r="C6" s="16">
        <f>'[1]24'!C8</f>
        <v>0</v>
      </c>
      <c r="D6" s="16">
        <f>'[1]24'!D8</f>
        <v>0</v>
      </c>
      <c r="E6" s="16">
        <f>'[1]24'!E8</f>
        <v>0</v>
      </c>
      <c r="F6" s="15">
        <f t="shared" si="6"/>
        <v>290</v>
      </c>
      <c r="G6" s="15">
        <f>'[1]24'!H8</f>
        <v>155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  <c r="R6" s="17"/>
    </row>
    <row r="7" spans="1:18">
      <c r="A7" s="8" t="s">
        <v>49</v>
      </c>
      <c r="B7" s="15">
        <f>'[1]24'!B9</f>
        <v>290</v>
      </c>
      <c r="C7" s="16">
        <f>'[1]24'!C9</f>
        <v>0</v>
      </c>
      <c r="D7" s="16">
        <f>'[1]24'!D9</f>
        <v>0</v>
      </c>
      <c r="E7" s="16">
        <f>'[1]24'!E9</f>
        <v>0</v>
      </c>
      <c r="F7" s="15">
        <f t="shared" si="6"/>
        <v>290</v>
      </c>
      <c r="G7" s="15">
        <f>'[1]24'!H9</f>
        <v>155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  <c r="R7" s="17"/>
    </row>
    <row r="8" spans="1:18">
      <c r="A8" s="8" t="s">
        <v>50</v>
      </c>
      <c r="B8" s="15">
        <f>'[1]24'!B10</f>
        <v>290</v>
      </c>
      <c r="C8" s="16">
        <f>'[1]24'!C10</f>
        <v>0</v>
      </c>
      <c r="D8" s="16">
        <f>'[1]24'!D10</f>
        <v>0</v>
      </c>
      <c r="E8" s="16">
        <f>'[1]24'!E10</f>
        <v>0</v>
      </c>
      <c r="F8" s="15">
        <f t="shared" si="6"/>
        <v>290</v>
      </c>
      <c r="G8" s="15">
        <f>'[1]24'!H10</f>
        <v>153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153</v>
      </c>
      <c r="L8" s="18">
        <f>frq!C8</f>
        <v>1</v>
      </c>
      <c r="M8" s="16">
        <f t="shared" si="0"/>
        <v>153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153</v>
      </c>
      <c r="R8" s="17"/>
    </row>
    <row r="9" spans="1:18">
      <c r="A9" s="8" t="s">
        <v>51</v>
      </c>
      <c r="B9" s="15">
        <f>'[1]24'!B11</f>
        <v>290</v>
      </c>
      <c r="C9" s="16">
        <f>'[1]24'!C11</f>
        <v>0</v>
      </c>
      <c r="D9" s="16">
        <f>'[1]24'!D11</f>
        <v>0</v>
      </c>
      <c r="E9" s="16">
        <f>'[1]24'!E11</f>
        <v>0</v>
      </c>
      <c r="F9" s="15">
        <f t="shared" si="6"/>
        <v>290</v>
      </c>
      <c r="G9" s="15">
        <f>'[1]24'!H11</f>
        <v>153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153</v>
      </c>
      <c r="L9" s="18">
        <f>frq!C9</f>
        <v>1</v>
      </c>
      <c r="M9" s="16">
        <f t="shared" si="0"/>
        <v>153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153</v>
      </c>
      <c r="R9" s="17"/>
    </row>
    <row r="10" spans="1:18">
      <c r="A10" s="8" t="s">
        <v>52</v>
      </c>
      <c r="B10" s="15">
        <f>'[1]24'!B12</f>
        <v>290</v>
      </c>
      <c r="C10" s="16">
        <f>'[1]24'!C12</f>
        <v>0</v>
      </c>
      <c r="D10" s="16">
        <f>'[1]24'!D12</f>
        <v>0</v>
      </c>
      <c r="E10" s="16">
        <f>'[1]24'!E12</f>
        <v>0</v>
      </c>
      <c r="F10" s="15">
        <f t="shared" si="6"/>
        <v>290</v>
      </c>
      <c r="G10" s="15">
        <f>'[1]24'!H12</f>
        <v>153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153</v>
      </c>
      <c r="L10" s="18">
        <f>frq!C10</f>
        <v>1</v>
      </c>
      <c r="M10" s="16">
        <f t="shared" si="0"/>
        <v>153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153</v>
      </c>
      <c r="R10" s="17"/>
    </row>
    <row r="11" spans="1:18">
      <c r="A11" s="8" t="s">
        <v>53</v>
      </c>
      <c r="B11" s="15">
        <f>'[1]24'!B13</f>
        <v>290</v>
      </c>
      <c r="C11" s="16">
        <f>'[1]24'!C13</f>
        <v>0</v>
      </c>
      <c r="D11" s="16">
        <f>'[1]24'!D13</f>
        <v>0</v>
      </c>
      <c r="E11" s="16">
        <f>'[1]24'!E13</f>
        <v>0</v>
      </c>
      <c r="F11" s="15">
        <f t="shared" si="6"/>
        <v>290</v>
      </c>
      <c r="G11" s="15">
        <f>'[1]24'!H13</f>
        <v>153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153</v>
      </c>
      <c r="L11" s="18">
        <f>frq!C11</f>
        <v>1</v>
      </c>
      <c r="M11" s="16">
        <f t="shared" si="0"/>
        <v>153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153</v>
      </c>
      <c r="R11" s="17"/>
    </row>
    <row r="12" spans="1:18">
      <c r="A12" s="8" t="s">
        <v>54</v>
      </c>
      <c r="B12" s="15">
        <f>'[1]24'!B14</f>
        <v>290</v>
      </c>
      <c r="C12" s="16">
        <f>'[1]24'!C14</f>
        <v>0</v>
      </c>
      <c r="D12" s="16">
        <f>'[1]24'!D14</f>
        <v>0</v>
      </c>
      <c r="E12" s="16">
        <f>'[1]24'!E14</f>
        <v>0</v>
      </c>
      <c r="F12" s="15">
        <f t="shared" si="6"/>
        <v>290</v>
      </c>
      <c r="G12" s="15">
        <f>'[1]24'!H14</f>
        <v>153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  <c r="R12" s="17"/>
    </row>
    <row r="13" spans="1:18">
      <c r="A13" s="8" t="s">
        <v>55</v>
      </c>
      <c r="B13" s="15">
        <f>'[1]24'!B15</f>
        <v>290</v>
      </c>
      <c r="C13" s="16">
        <f>'[1]24'!C15</f>
        <v>0</v>
      </c>
      <c r="D13" s="16">
        <f>'[1]24'!D15</f>
        <v>0</v>
      </c>
      <c r="E13" s="16">
        <f>'[1]24'!E15</f>
        <v>0</v>
      </c>
      <c r="F13" s="15">
        <f t="shared" si="6"/>
        <v>290</v>
      </c>
      <c r="G13" s="15">
        <f>'[1]24'!H15</f>
        <v>153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  <c r="R13" s="17"/>
    </row>
    <row r="14" spans="1:18">
      <c r="A14" s="8" t="s">
        <v>56</v>
      </c>
      <c r="B14" s="15">
        <f>'[1]24'!B16</f>
        <v>290</v>
      </c>
      <c r="C14" s="16">
        <f>'[1]24'!C16</f>
        <v>0</v>
      </c>
      <c r="D14" s="16">
        <f>'[1]24'!D16</f>
        <v>0</v>
      </c>
      <c r="E14" s="16">
        <f>'[1]24'!E16</f>
        <v>0</v>
      </c>
      <c r="F14" s="15">
        <f t="shared" si="6"/>
        <v>290</v>
      </c>
      <c r="G14" s="15">
        <f>'[1]24'!H16</f>
        <v>153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  <c r="R14" s="17"/>
    </row>
    <row r="15" spans="1:18">
      <c r="A15" s="8" t="s">
        <v>57</v>
      </c>
      <c r="B15" s="15">
        <f>'[1]24'!B17</f>
        <v>290</v>
      </c>
      <c r="C15" s="16">
        <f>'[1]24'!C17</f>
        <v>0</v>
      </c>
      <c r="D15" s="16">
        <f>'[1]24'!D17</f>
        <v>0</v>
      </c>
      <c r="E15" s="16">
        <f>'[1]24'!E17</f>
        <v>0</v>
      </c>
      <c r="F15" s="15">
        <f t="shared" si="6"/>
        <v>290</v>
      </c>
      <c r="G15" s="15">
        <f>'[1]24'!H17</f>
        <v>153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'[1]24'!B18</f>
        <v>290</v>
      </c>
      <c r="C16" s="16">
        <f>'[1]24'!C18</f>
        <v>0</v>
      </c>
      <c r="D16" s="16">
        <f>'[1]24'!D18</f>
        <v>0</v>
      </c>
      <c r="E16" s="16">
        <f>'[1]24'!E18</f>
        <v>0</v>
      </c>
      <c r="F16" s="15">
        <f t="shared" si="6"/>
        <v>290</v>
      </c>
      <c r="G16" s="15">
        <f>'[1]24'!H18</f>
        <v>153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'[1]24'!B19</f>
        <v>290</v>
      </c>
      <c r="C17" s="16">
        <f>'[1]24'!C19</f>
        <v>0</v>
      </c>
      <c r="D17" s="16">
        <f>'[1]24'!D19</f>
        <v>0</v>
      </c>
      <c r="E17" s="16">
        <f>'[1]24'!E19</f>
        <v>0</v>
      </c>
      <c r="F17" s="15">
        <f t="shared" si="6"/>
        <v>290</v>
      </c>
      <c r="G17" s="15">
        <f>'[1]24'!H19</f>
        <v>153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'[1]24'!B20</f>
        <v>290</v>
      </c>
      <c r="C18" s="16">
        <f>'[1]24'!C20</f>
        <v>0</v>
      </c>
      <c r="D18" s="16">
        <f>'[1]24'!D20</f>
        <v>0</v>
      </c>
      <c r="E18" s="16">
        <f>'[1]24'!E20</f>
        <v>0</v>
      </c>
      <c r="F18" s="15">
        <f t="shared" si="6"/>
        <v>290</v>
      </c>
      <c r="G18" s="15">
        <f>'[1]24'!H20</f>
        <v>153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  <c r="R18" s="17"/>
    </row>
    <row r="19" spans="1:18">
      <c r="A19" s="8" t="s">
        <v>61</v>
      </c>
      <c r="B19" s="15">
        <f>'[1]24'!B21</f>
        <v>290</v>
      </c>
      <c r="C19" s="16">
        <f>'[1]24'!C21</f>
        <v>0</v>
      </c>
      <c r="D19" s="16">
        <f>'[1]24'!D21</f>
        <v>0</v>
      </c>
      <c r="E19" s="16">
        <f>'[1]24'!E21</f>
        <v>0</v>
      </c>
      <c r="F19" s="15">
        <f t="shared" si="6"/>
        <v>290</v>
      </c>
      <c r="G19" s="15">
        <f>'[1]24'!H21</f>
        <v>155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  <c r="R19" s="17"/>
    </row>
    <row r="20" spans="1:18">
      <c r="A20" s="8" t="s">
        <v>62</v>
      </c>
      <c r="B20" s="15">
        <f>'[1]24'!B22</f>
        <v>290</v>
      </c>
      <c r="C20" s="16">
        <f>'[1]24'!C22</f>
        <v>0</v>
      </c>
      <c r="D20" s="16">
        <f>'[1]24'!D22</f>
        <v>0</v>
      </c>
      <c r="E20" s="16">
        <f>'[1]24'!E22</f>
        <v>0</v>
      </c>
      <c r="F20" s="15">
        <f t="shared" si="6"/>
        <v>290</v>
      </c>
      <c r="G20" s="15">
        <f>'[1]24'!H22</f>
        <v>155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  <c r="R20" s="17"/>
    </row>
    <row r="21" spans="1:18">
      <c r="A21" s="8" t="s">
        <v>63</v>
      </c>
      <c r="B21" s="15">
        <f>'[1]24'!B23</f>
        <v>290</v>
      </c>
      <c r="C21" s="16">
        <f>'[1]24'!C23</f>
        <v>0</v>
      </c>
      <c r="D21" s="16">
        <f>'[1]24'!D23</f>
        <v>0</v>
      </c>
      <c r="E21" s="16">
        <f>'[1]24'!E23</f>
        <v>0</v>
      </c>
      <c r="F21" s="15">
        <f t="shared" si="6"/>
        <v>290</v>
      </c>
      <c r="G21" s="15">
        <f>'[1]24'!H23</f>
        <v>155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  <c r="R21" s="17"/>
    </row>
    <row r="22" spans="1:18">
      <c r="A22" s="8" t="s">
        <v>64</v>
      </c>
      <c r="B22" s="15">
        <f>'[1]24'!B24</f>
        <v>290</v>
      </c>
      <c r="C22" s="16">
        <f>'[1]24'!C24</f>
        <v>0</v>
      </c>
      <c r="D22" s="16">
        <f>'[1]24'!D24</f>
        <v>0</v>
      </c>
      <c r="E22" s="16">
        <f>'[1]24'!E24</f>
        <v>0</v>
      </c>
      <c r="F22" s="15">
        <f t="shared" si="6"/>
        <v>290</v>
      </c>
      <c r="G22" s="15">
        <f>'[1]24'!H24</f>
        <v>155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  <c r="R22" s="17"/>
    </row>
    <row r="23" spans="1:18">
      <c r="A23" s="8" t="s">
        <v>65</v>
      </c>
      <c r="B23" s="15">
        <f>'[1]24'!B25</f>
        <v>290</v>
      </c>
      <c r="C23" s="16">
        <f>'[1]24'!C25</f>
        <v>0</v>
      </c>
      <c r="D23" s="16">
        <f>'[1]24'!D25</f>
        <v>0</v>
      </c>
      <c r="E23" s="16">
        <f>'[1]24'!E25</f>
        <v>0</v>
      </c>
      <c r="F23" s="15">
        <f t="shared" si="6"/>
        <v>290</v>
      </c>
      <c r="G23" s="15">
        <f>'[1]24'!H25</f>
        <v>155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  <c r="R23" s="17"/>
    </row>
    <row r="24" spans="1:18">
      <c r="A24" s="8" t="s">
        <v>66</v>
      </c>
      <c r="B24" s="15">
        <f>'[1]24'!B26</f>
        <v>290</v>
      </c>
      <c r="C24" s="16">
        <f>'[1]24'!C26</f>
        <v>0</v>
      </c>
      <c r="D24" s="16">
        <f>'[1]24'!D26</f>
        <v>0</v>
      </c>
      <c r="E24" s="16">
        <f>'[1]24'!E26</f>
        <v>0</v>
      </c>
      <c r="F24" s="15">
        <f t="shared" si="6"/>
        <v>290</v>
      </c>
      <c r="G24" s="15">
        <f>'[1]24'!H26</f>
        <v>155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  <c r="R24" s="17"/>
    </row>
    <row r="25" spans="1:18">
      <c r="A25" s="8" t="s">
        <v>67</v>
      </c>
      <c r="B25" s="15">
        <f>'[1]24'!B27</f>
        <v>290</v>
      </c>
      <c r="C25" s="16">
        <f>'[1]24'!C27</f>
        <v>0</v>
      </c>
      <c r="D25" s="16">
        <f>'[1]24'!D27</f>
        <v>0</v>
      </c>
      <c r="E25" s="16">
        <f>'[1]24'!E27</f>
        <v>0</v>
      </c>
      <c r="F25" s="15">
        <f t="shared" si="6"/>
        <v>290</v>
      </c>
      <c r="G25" s="15">
        <f>'[1]24'!H27</f>
        <v>155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  <c r="R25" s="17"/>
    </row>
    <row r="26" spans="1:18">
      <c r="A26" s="8" t="s">
        <v>68</v>
      </c>
      <c r="B26" s="15">
        <f>'[1]24'!B28</f>
        <v>290</v>
      </c>
      <c r="C26" s="16">
        <f>'[1]24'!C28</f>
        <v>0</v>
      </c>
      <c r="D26" s="16">
        <f>'[1]24'!D28</f>
        <v>0</v>
      </c>
      <c r="E26" s="16">
        <f>'[1]24'!E28</f>
        <v>0</v>
      </c>
      <c r="F26" s="15">
        <f t="shared" si="6"/>
        <v>290</v>
      </c>
      <c r="G26" s="15">
        <f>'[1]24'!H28</f>
        <v>153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  <c r="R26" s="17"/>
    </row>
    <row r="27" spans="1:18">
      <c r="A27" s="8" t="s">
        <v>69</v>
      </c>
      <c r="B27" s="15">
        <f>'[1]24'!B29</f>
        <v>290</v>
      </c>
      <c r="C27" s="16">
        <f>'[1]24'!C29</f>
        <v>0</v>
      </c>
      <c r="D27" s="16">
        <f>'[1]24'!D29</f>
        <v>0</v>
      </c>
      <c r="E27" s="16">
        <f>'[1]24'!E29</f>
        <v>0</v>
      </c>
      <c r="F27" s="15">
        <f t="shared" si="6"/>
        <v>290</v>
      </c>
      <c r="G27" s="15">
        <f>'[1]24'!H29</f>
        <v>153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  <c r="R27" s="17"/>
    </row>
    <row r="28" spans="1:18">
      <c r="A28" s="8" t="s">
        <v>70</v>
      </c>
      <c r="B28" s="15">
        <f>'[1]24'!B30</f>
        <v>290</v>
      </c>
      <c r="C28" s="16">
        <f>'[1]24'!C30</f>
        <v>0</v>
      </c>
      <c r="D28" s="16">
        <f>'[1]24'!D30</f>
        <v>0</v>
      </c>
      <c r="E28" s="16">
        <f>'[1]24'!E30</f>
        <v>0</v>
      </c>
      <c r="F28" s="15">
        <f t="shared" si="6"/>
        <v>290</v>
      </c>
      <c r="G28" s="15">
        <f>'[1]24'!H30</f>
        <v>153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  <c r="R28" s="17"/>
    </row>
    <row r="29" spans="1:18">
      <c r="A29" s="8" t="s">
        <v>71</v>
      </c>
      <c r="B29" s="15">
        <f>'[1]24'!B31</f>
        <v>290</v>
      </c>
      <c r="C29" s="16">
        <f>'[1]24'!C31</f>
        <v>0</v>
      </c>
      <c r="D29" s="16">
        <f>'[1]24'!D31</f>
        <v>0</v>
      </c>
      <c r="E29" s="16">
        <f>'[1]24'!E31</f>
        <v>0</v>
      </c>
      <c r="F29" s="15">
        <f t="shared" si="6"/>
        <v>290</v>
      </c>
      <c r="G29" s="15">
        <f>'[1]24'!H31</f>
        <v>153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  <c r="R29" s="17"/>
    </row>
    <row r="30" spans="1:18">
      <c r="A30" s="8" t="s">
        <v>72</v>
      </c>
      <c r="B30" s="15">
        <f>'[1]24'!B32</f>
        <v>290</v>
      </c>
      <c r="C30" s="16">
        <f>'[1]24'!C32</f>
        <v>0</v>
      </c>
      <c r="D30" s="16">
        <f>'[1]24'!D32</f>
        <v>0</v>
      </c>
      <c r="E30" s="16">
        <f>'[1]24'!E32</f>
        <v>0</v>
      </c>
      <c r="F30" s="15">
        <f t="shared" si="6"/>
        <v>290</v>
      </c>
      <c r="G30" s="15">
        <f>'[1]24'!H32</f>
        <v>153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153</v>
      </c>
      <c r="L30" s="18">
        <f>frq!C30</f>
        <v>1</v>
      </c>
      <c r="M30" s="16">
        <f t="shared" si="0"/>
        <v>153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153</v>
      </c>
      <c r="R30" s="17"/>
    </row>
    <row r="31" spans="1:18">
      <c r="A31" s="8" t="s">
        <v>73</v>
      </c>
      <c r="B31" s="15">
        <f>'[1]24'!B33</f>
        <v>290</v>
      </c>
      <c r="C31" s="16">
        <f>'[1]24'!C33</f>
        <v>0</v>
      </c>
      <c r="D31" s="16">
        <f>'[1]24'!D33</f>
        <v>0</v>
      </c>
      <c r="E31" s="16">
        <f>'[1]24'!E33</f>
        <v>0</v>
      </c>
      <c r="F31" s="15">
        <f t="shared" si="6"/>
        <v>290</v>
      </c>
      <c r="G31" s="15">
        <f>'[1]24'!H33</f>
        <v>152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'[1]24'!B34</f>
        <v>290</v>
      </c>
      <c r="C32" s="16">
        <f>'[1]24'!C34</f>
        <v>0</v>
      </c>
      <c r="D32" s="16">
        <f>'[1]24'!D34</f>
        <v>0</v>
      </c>
      <c r="E32" s="16">
        <f>'[1]24'!E34</f>
        <v>0</v>
      </c>
      <c r="F32" s="15">
        <f t="shared" si="6"/>
        <v>290</v>
      </c>
      <c r="G32" s="15">
        <f>'[1]24'!H34</f>
        <v>152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'[1]24'!B35</f>
        <v>290</v>
      </c>
      <c r="C33" s="16">
        <f>'[1]24'!C35</f>
        <v>0</v>
      </c>
      <c r="D33" s="16">
        <f>'[1]24'!D35</f>
        <v>0</v>
      </c>
      <c r="E33" s="16">
        <f>'[1]24'!E35</f>
        <v>0</v>
      </c>
      <c r="F33" s="15">
        <f t="shared" si="6"/>
        <v>290</v>
      </c>
      <c r="G33" s="15">
        <f>'[1]24'!H35</f>
        <v>152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'[1]24'!B36</f>
        <v>290</v>
      </c>
      <c r="C34" s="16">
        <f>'[1]24'!C36</f>
        <v>0</v>
      </c>
      <c r="D34" s="16">
        <f>'[1]24'!D36</f>
        <v>0</v>
      </c>
      <c r="E34" s="16">
        <f>'[1]24'!E36</f>
        <v>0</v>
      </c>
      <c r="F34" s="15">
        <f t="shared" si="6"/>
        <v>290</v>
      </c>
      <c r="G34" s="15">
        <f>'[1]24'!H36</f>
        <v>152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'[1]24'!B37</f>
        <v>290</v>
      </c>
      <c r="C35" s="16">
        <f>'[1]24'!C37</f>
        <v>0</v>
      </c>
      <c r="D35" s="16">
        <f>'[1]24'!D37</f>
        <v>0</v>
      </c>
      <c r="E35" s="16">
        <f>'[1]24'!E37</f>
        <v>0</v>
      </c>
      <c r="F35" s="15">
        <f t="shared" si="6"/>
        <v>290</v>
      </c>
      <c r="G35" s="15">
        <f>'[1]24'!H37</f>
        <v>152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'[1]24'!B38</f>
        <v>290</v>
      </c>
      <c r="C36" s="16">
        <f>'[1]24'!C38</f>
        <v>0</v>
      </c>
      <c r="D36" s="16">
        <f>'[1]24'!D38</f>
        <v>0</v>
      </c>
      <c r="E36" s="16">
        <f>'[1]24'!E38</f>
        <v>0</v>
      </c>
      <c r="F36" s="15">
        <f t="shared" si="6"/>
        <v>290</v>
      </c>
      <c r="G36" s="15">
        <f>'[1]24'!H38</f>
        <v>152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'[1]24'!B39</f>
        <v>290</v>
      </c>
      <c r="C37" s="16">
        <f>'[1]24'!C39</f>
        <v>0</v>
      </c>
      <c r="D37" s="16">
        <f>'[1]24'!D39</f>
        <v>0</v>
      </c>
      <c r="E37" s="16">
        <f>'[1]24'!E39</f>
        <v>0</v>
      </c>
      <c r="F37" s="15">
        <f t="shared" si="6"/>
        <v>290</v>
      </c>
      <c r="G37" s="15">
        <f>'[1]24'!H39</f>
        <v>152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'[1]24'!B40</f>
        <v>290</v>
      </c>
      <c r="C38" s="16">
        <f>'[1]24'!C40</f>
        <v>0</v>
      </c>
      <c r="D38" s="16">
        <f>'[1]24'!D40</f>
        <v>0</v>
      </c>
      <c r="E38" s="16">
        <f>'[1]24'!E40</f>
        <v>0</v>
      </c>
      <c r="F38" s="15">
        <f t="shared" si="6"/>
        <v>290</v>
      </c>
      <c r="G38" s="15">
        <f>'[1]24'!H40</f>
        <v>152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'[1]24'!B41</f>
        <v>290</v>
      </c>
      <c r="C39" s="16">
        <f>'[1]24'!C41</f>
        <v>0</v>
      </c>
      <c r="D39" s="16">
        <f>'[1]24'!D41</f>
        <v>0</v>
      </c>
      <c r="E39" s="16">
        <f>'[1]24'!E41</f>
        <v>0</v>
      </c>
      <c r="F39" s="15">
        <f t="shared" si="6"/>
        <v>290</v>
      </c>
      <c r="G39" s="15">
        <f>'[1]24'!H41</f>
        <v>152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'[1]24'!B42</f>
        <v>290</v>
      </c>
      <c r="C40" s="16">
        <f>'[1]24'!C42</f>
        <v>0</v>
      </c>
      <c r="D40" s="16">
        <f>'[1]24'!D42</f>
        <v>0</v>
      </c>
      <c r="E40" s="16">
        <f>'[1]24'!E42</f>
        <v>0</v>
      </c>
      <c r="F40" s="15">
        <f t="shared" si="6"/>
        <v>290</v>
      </c>
      <c r="G40" s="15">
        <f>'[1]24'!H42</f>
        <v>152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'[1]24'!B43</f>
        <v>290</v>
      </c>
      <c r="C41" s="16">
        <f>'[1]24'!C43</f>
        <v>0</v>
      </c>
      <c r="D41" s="16">
        <f>'[1]24'!D43</f>
        <v>0</v>
      </c>
      <c r="E41" s="16">
        <f>'[1]24'!E43</f>
        <v>0</v>
      </c>
      <c r="F41" s="15">
        <f t="shared" si="6"/>
        <v>290</v>
      </c>
      <c r="G41" s="15">
        <f>'[1]24'!H43</f>
        <v>152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'[1]24'!B44</f>
        <v>290</v>
      </c>
      <c r="C42" s="16">
        <f>'[1]24'!C44</f>
        <v>0</v>
      </c>
      <c r="D42" s="16">
        <f>'[1]24'!D44</f>
        <v>0</v>
      </c>
      <c r="E42" s="16">
        <f>'[1]24'!E44</f>
        <v>0</v>
      </c>
      <c r="F42" s="15">
        <f t="shared" si="6"/>
        <v>290</v>
      </c>
      <c r="G42" s="15">
        <f>'[1]24'!H44</f>
        <v>152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'[1]24'!B45</f>
        <v>290</v>
      </c>
      <c r="C43" s="16">
        <f>'[1]24'!C45</f>
        <v>0</v>
      </c>
      <c r="D43" s="16">
        <f>'[1]24'!D45</f>
        <v>0</v>
      </c>
      <c r="E43" s="16">
        <f>'[1]24'!E45</f>
        <v>0</v>
      </c>
      <c r="F43" s="15">
        <f t="shared" si="6"/>
        <v>290</v>
      </c>
      <c r="G43" s="15">
        <f>'[1]24'!H45</f>
        <v>152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'[1]24'!B46</f>
        <v>290</v>
      </c>
      <c r="C44" s="16">
        <f>'[1]24'!C46</f>
        <v>0</v>
      </c>
      <c r="D44" s="16">
        <f>'[1]24'!D46</f>
        <v>0</v>
      </c>
      <c r="E44" s="16">
        <f>'[1]24'!E46</f>
        <v>0</v>
      </c>
      <c r="F44" s="15">
        <f t="shared" si="6"/>
        <v>290</v>
      </c>
      <c r="G44" s="15">
        <f>'[1]24'!H46</f>
        <v>152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'[1]24'!B47</f>
        <v>290</v>
      </c>
      <c r="C45" s="16">
        <f>'[1]24'!C47</f>
        <v>0</v>
      </c>
      <c r="D45" s="16">
        <f>'[1]24'!D47</f>
        <v>0</v>
      </c>
      <c r="E45" s="16">
        <f>'[1]24'!E47</f>
        <v>0</v>
      </c>
      <c r="F45" s="15">
        <f t="shared" si="6"/>
        <v>290</v>
      </c>
      <c r="G45" s="15">
        <f>'[1]24'!H47</f>
        <v>152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'[1]24'!B48</f>
        <v>290</v>
      </c>
      <c r="C46" s="16">
        <f>'[1]24'!C48</f>
        <v>0</v>
      </c>
      <c r="D46" s="16">
        <f>'[1]24'!D48</f>
        <v>0</v>
      </c>
      <c r="E46" s="16">
        <f>'[1]24'!E48</f>
        <v>0</v>
      </c>
      <c r="F46" s="15">
        <f t="shared" si="6"/>
        <v>290</v>
      </c>
      <c r="G46" s="15">
        <f>'[1]24'!H48</f>
        <v>152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'[1]24'!B49</f>
        <v>290</v>
      </c>
      <c r="C47" s="16">
        <f>'[1]24'!C49</f>
        <v>0</v>
      </c>
      <c r="D47" s="16">
        <f>'[1]24'!D49</f>
        <v>0</v>
      </c>
      <c r="E47" s="16">
        <f>'[1]24'!E49</f>
        <v>0</v>
      </c>
      <c r="F47" s="15">
        <f t="shared" si="6"/>
        <v>290</v>
      </c>
      <c r="G47" s="15">
        <f>'[1]24'!H49</f>
        <v>152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'[1]24'!B50</f>
        <v>290</v>
      </c>
      <c r="C48" s="16">
        <f>'[1]24'!C50</f>
        <v>0</v>
      </c>
      <c r="D48" s="16">
        <f>'[1]24'!D50</f>
        <v>0</v>
      </c>
      <c r="E48" s="16">
        <f>'[1]24'!E50</f>
        <v>0</v>
      </c>
      <c r="F48" s="15">
        <f t="shared" si="6"/>
        <v>290</v>
      </c>
      <c r="G48" s="15">
        <f>'[1]24'!H50</f>
        <v>152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'[1]24'!B51</f>
        <v>320</v>
      </c>
      <c r="C49" s="16">
        <f>'[1]24'!C51</f>
        <v>0</v>
      </c>
      <c r="D49" s="16">
        <f>'[1]24'!D51</f>
        <v>30</v>
      </c>
      <c r="E49" s="16">
        <f>'[1]24'!E51</f>
        <v>0</v>
      </c>
      <c r="F49" s="15">
        <f t="shared" si="6"/>
        <v>350</v>
      </c>
      <c r="G49" s="15">
        <f>'[1]24'!H51</f>
        <v>152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'[1]24'!B52</f>
        <v>320</v>
      </c>
      <c r="C50" s="16">
        <f>'[1]24'!C52</f>
        <v>0</v>
      </c>
      <c r="D50" s="16">
        <f>'[1]24'!D52</f>
        <v>30</v>
      </c>
      <c r="E50" s="16">
        <f>'[1]24'!E52</f>
        <v>0</v>
      </c>
      <c r="F50" s="15">
        <f t="shared" si="6"/>
        <v>350</v>
      </c>
      <c r="G50" s="15">
        <f>'[1]24'!H52</f>
        <v>152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'[1]24'!B53</f>
        <v>320</v>
      </c>
      <c r="C51" s="16">
        <f>'[1]24'!C53</f>
        <v>0</v>
      </c>
      <c r="D51" s="16">
        <f>'[1]24'!D53</f>
        <v>30</v>
      </c>
      <c r="E51" s="16">
        <f>'[1]24'!E53</f>
        <v>0</v>
      </c>
      <c r="F51" s="15">
        <f t="shared" si="6"/>
        <v>350</v>
      </c>
      <c r="G51" s="15">
        <f>'[1]24'!H53</f>
        <v>152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'[1]24'!B54</f>
        <v>320</v>
      </c>
      <c r="C52" s="16">
        <f>'[1]24'!C54</f>
        <v>0</v>
      </c>
      <c r="D52" s="16">
        <f>'[1]24'!D54</f>
        <v>30</v>
      </c>
      <c r="E52" s="16">
        <f>'[1]24'!E54</f>
        <v>0</v>
      </c>
      <c r="F52" s="15">
        <f t="shared" si="6"/>
        <v>350</v>
      </c>
      <c r="G52" s="15">
        <f>'[1]24'!H54</f>
        <v>152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'[1]24'!B55</f>
        <v>320</v>
      </c>
      <c r="C53" s="16">
        <f>'[1]24'!C55</f>
        <v>0</v>
      </c>
      <c r="D53" s="16">
        <f>'[1]24'!D55</f>
        <v>30</v>
      </c>
      <c r="E53" s="16">
        <f>'[1]24'!E55</f>
        <v>0</v>
      </c>
      <c r="F53" s="15">
        <f t="shared" si="6"/>
        <v>350</v>
      </c>
      <c r="G53" s="15">
        <f>'[1]24'!H55</f>
        <v>152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'[1]24'!B56</f>
        <v>320</v>
      </c>
      <c r="C54" s="16">
        <f>'[1]24'!C56</f>
        <v>0</v>
      </c>
      <c r="D54" s="16">
        <f>'[1]24'!D56</f>
        <v>30</v>
      </c>
      <c r="E54" s="16">
        <f>'[1]24'!E56</f>
        <v>0</v>
      </c>
      <c r="F54" s="15">
        <f t="shared" si="6"/>
        <v>350</v>
      </c>
      <c r="G54" s="15">
        <f>'[1]24'!H56</f>
        <v>152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'[1]24'!B57</f>
        <v>320</v>
      </c>
      <c r="C55" s="16">
        <f>'[1]24'!C57</f>
        <v>0</v>
      </c>
      <c r="D55" s="16">
        <f>'[1]24'!D57</f>
        <v>30</v>
      </c>
      <c r="E55" s="16">
        <f>'[1]24'!E57</f>
        <v>0</v>
      </c>
      <c r="F55" s="15">
        <f t="shared" si="6"/>
        <v>350</v>
      </c>
      <c r="G55" s="15">
        <f>'[1]24'!H57</f>
        <v>152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  <c r="R55" s="17"/>
    </row>
    <row r="56" spans="1:18">
      <c r="A56" s="8" t="s">
        <v>98</v>
      </c>
      <c r="B56" s="15">
        <f>'[1]24'!B58</f>
        <v>320</v>
      </c>
      <c r="C56" s="16">
        <f>'[1]24'!C58</f>
        <v>0</v>
      </c>
      <c r="D56" s="16">
        <f>'[1]24'!D58</f>
        <v>30</v>
      </c>
      <c r="E56" s="16">
        <f>'[1]24'!E58</f>
        <v>0</v>
      </c>
      <c r="F56" s="15">
        <f t="shared" si="6"/>
        <v>350</v>
      </c>
      <c r="G56" s="15">
        <f>'[1]24'!H58</f>
        <v>150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'[1]24'!B59</f>
        <v>320</v>
      </c>
      <c r="C57" s="16">
        <f>'[1]24'!C59</f>
        <v>0</v>
      </c>
      <c r="D57" s="16">
        <f>'[1]24'!D59</f>
        <v>30</v>
      </c>
      <c r="E57" s="16">
        <f>'[1]24'!E59</f>
        <v>0</v>
      </c>
      <c r="F57" s="15">
        <f t="shared" si="6"/>
        <v>350</v>
      </c>
      <c r="G57" s="15">
        <f>'[1]24'!H59</f>
        <v>150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'[1]24'!B60</f>
        <v>320</v>
      </c>
      <c r="C58" s="16">
        <f>'[1]24'!C60</f>
        <v>0</v>
      </c>
      <c r="D58" s="16">
        <f>'[1]24'!D60</f>
        <v>30</v>
      </c>
      <c r="E58" s="16">
        <f>'[1]24'!E60</f>
        <v>0</v>
      </c>
      <c r="F58" s="15">
        <f t="shared" si="6"/>
        <v>350</v>
      </c>
      <c r="G58" s="15">
        <f>'[1]24'!H60</f>
        <v>150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'[1]24'!B61</f>
        <v>320</v>
      </c>
      <c r="C59" s="16">
        <f>'[1]24'!C61</f>
        <v>0</v>
      </c>
      <c r="D59" s="16">
        <f>'[1]24'!D61</f>
        <v>30</v>
      </c>
      <c r="E59" s="16">
        <f>'[1]24'!E61</f>
        <v>0</v>
      </c>
      <c r="F59" s="15">
        <f t="shared" si="6"/>
        <v>350</v>
      </c>
      <c r="G59" s="15">
        <f>'[1]24'!H61</f>
        <v>150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'[1]24'!B62</f>
        <v>320</v>
      </c>
      <c r="C60" s="16">
        <f>'[1]24'!C62</f>
        <v>0</v>
      </c>
      <c r="D60" s="16">
        <f>'[1]24'!D62</f>
        <v>30</v>
      </c>
      <c r="E60" s="16">
        <f>'[1]24'!E62</f>
        <v>0</v>
      </c>
      <c r="F60" s="15">
        <f t="shared" si="6"/>
        <v>350</v>
      </c>
      <c r="G60" s="15">
        <f>'[1]24'!H62</f>
        <v>150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'[1]24'!B63</f>
        <v>320</v>
      </c>
      <c r="C61" s="16">
        <f>'[1]24'!C63</f>
        <v>0</v>
      </c>
      <c r="D61" s="16">
        <f>'[1]24'!D63</f>
        <v>30</v>
      </c>
      <c r="E61" s="16">
        <f>'[1]24'!E63</f>
        <v>0</v>
      </c>
      <c r="F61" s="15">
        <f t="shared" si="6"/>
        <v>350</v>
      </c>
      <c r="G61" s="15">
        <f>'[1]24'!H63</f>
        <v>150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'[1]24'!B64</f>
        <v>320</v>
      </c>
      <c r="C62" s="16">
        <f>'[1]24'!C64</f>
        <v>0</v>
      </c>
      <c r="D62" s="16">
        <f>'[1]24'!D64</f>
        <v>30</v>
      </c>
      <c r="E62" s="16">
        <f>'[1]24'!E64</f>
        <v>0</v>
      </c>
      <c r="F62" s="15">
        <f t="shared" si="6"/>
        <v>350</v>
      </c>
      <c r="G62" s="15">
        <f>'[1]24'!H64</f>
        <v>150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'[1]24'!B65</f>
        <v>320</v>
      </c>
      <c r="C63" s="16">
        <f>'[1]24'!C65</f>
        <v>0</v>
      </c>
      <c r="D63" s="16">
        <f>'[1]24'!D65</f>
        <v>30</v>
      </c>
      <c r="E63" s="16">
        <f>'[1]24'!E65</f>
        <v>0</v>
      </c>
      <c r="F63" s="15">
        <f t="shared" si="6"/>
        <v>350</v>
      </c>
      <c r="G63" s="15">
        <f>'[1]24'!H65</f>
        <v>150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'[1]24'!B66</f>
        <v>320</v>
      </c>
      <c r="C64" s="16">
        <f>'[1]24'!C66</f>
        <v>0</v>
      </c>
      <c r="D64" s="16">
        <f>'[1]24'!D66</f>
        <v>30</v>
      </c>
      <c r="E64" s="16">
        <f>'[1]24'!E66</f>
        <v>0</v>
      </c>
      <c r="F64" s="15">
        <f t="shared" si="6"/>
        <v>350</v>
      </c>
      <c r="G64" s="15">
        <f>'[1]24'!H66</f>
        <v>150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'[1]24'!B67</f>
        <v>320</v>
      </c>
      <c r="C65" s="16">
        <f>'[1]24'!C67</f>
        <v>0</v>
      </c>
      <c r="D65" s="16">
        <f>'[1]24'!D67</f>
        <v>30</v>
      </c>
      <c r="E65" s="16">
        <f>'[1]24'!E67</f>
        <v>0</v>
      </c>
      <c r="F65" s="15">
        <f t="shared" si="6"/>
        <v>350</v>
      </c>
      <c r="G65" s="15">
        <f>'[1]24'!H67</f>
        <v>150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'[1]24'!B68</f>
        <v>320</v>
      </c>
      <c r="C66" s="16">
        <f>'[1]24'!C68</f>
        <v>0</v>
      </c>
      <c r="D66" s="16">
        <f>'[1]24'!D68</f>
        <v>30</v>
      </c>
      <c r="E66" s="16">
        <f>'[1]24'!E68</f>
        <v>0</v>
      </c>
      <c r="F66" s="15">
        <f t="shared" si="6"/>
        <v>350</v>
      </c>
      <c r="G66" s="15">
        <f>'[1]24'!H68</f>
        <v>150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'[1]24'!B69</f>
        <v>320</v>
      </c>
      <c r="C67" s="16">
        <f>'[1]24'!C69</f>
        <v>0</v>
      </c>
      <c r="D67" s="16">
        <f>'[1]24'!D69</f>
        <v>30</v>
      </c>
      <c r="E67" s="16">
        <f>'[1]24'!E69</f>
        <v>0</v>
      </c>
      <c r="F67" s="15">
        <f t="shared" si="6"/>
        <v>350</v>
      </c>
      <c r="G67" s="15">
        <f>'[1]24'!H69</f>
        <v>150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'[1]24'!B70</f>
        <v>320</v>
      </c>
      <c r="C68" s="16">
        <f>'[1]24'!C70</f>
        <v>0</v>
      </c>
      <c r="D68" s="16">
        <f>'[1]24'!D70</f>
        <v>30</v>
      </c>
      <c r="E68" s="16">
        <f>'[1]24'!E70</f>
        <v>0</v>
      </c>
      <c r="F68" s="15">
        <f t="shared" si="6"/>
        <v>350</v>
      </c>
      <c r="G68" s="15">
        <f>'[1]24'!H70</f>
        <v>150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'[1]24'!B71</f>
        <v>320</v>
      </c>
      <c r="C69" s="16">
        <f>'[1]24'!C71</f>
        <v>0</v>
      </c>
      <c r="D69" s="16">
        <f>'[1]24'!D71</f>
        <v>30</v>
      </c>
      <c r="E69" s="16">
        <f>'[1]24'!E71</f>
        <v>0</v>
      </c>
      <c r="F69" s="15">
        <f t="shared" ref="F69:F98" si="17">SUM(B69:E69)</f>
        <v>350</v>
      </c>
      <c r="G69" s="15">
        <f>'[1]24'!H71</f>
        <v>150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'[1]24'!B72</f>
        <v>320</v>
      </c>
      <c r="C70" s="16">
        <f>'[1]24'!C72</f>
        <v>0</v>
      </c>
      <c r="D70" s="16">
        <f>'[1]24'!D72</f>
        <v>30</v>
      </c>
      <c r="E70" s="16">
        <f>'[1]24'!E72</f>
        <v>0</v>
      </c>
      <c r="F70" s="15">
        <f t="shared" si="17"/>
        <v>350</v>
      </c>
      <c r="G70" s="15">
        <f>'[1]24'!H72</f>
        <v>150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'[1]24'!B73</f>
        <v>320</v>
      </c>
      <c r="C71" s="16">
        <f>'[1]24'!C73</f>
        <v>0</v>
      </c>
      <c r="D71" s="16">
        <f>'[1]24'!D73</f>
        <v>30</v>
      </c>
      <c r="E71" s="16">
        <f>'[1]24'!E73</f>
        <v>0</v>
      </c>
      <c r="F71" s="15">
        <f t="shared" si="17"/>
        <v>350</v>
      </c>
      <c r="G71" s="15">
        <f>'[1]24'!H73</f>
        <v>147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'[1]24'!B74</f>
        <v>320</v>
      </c>
      <c r="C72" s="16">
        <f>'[1]24'!C74</f>
        <v>0</v>
      </c>
      <c r="D72" s="16">
        <f>'[1]24'!D74</f>
        <v>30</v>
      </c>
      <c r="E72" s="16">
        <f>'[1]24'!E74</f>
        <v>0</v>
      </c>
      <c r="F72" s="15">
        <f t="shared" si="17"/>
        <v>350</v>
      </c>
      <c r="G72" s="15">
        <f>'[1]24'!H74</f>
        <v>147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'[1]24'!B75</f>
        <v>320</v>
      </c>
      <c r="C73" s="16">
        <f>'[1]24'!C75</f>
        <v>0</v>
      </c>
      <c r="D73" s="16">
        <f>'[1]24'!D75</f>
        <v>30</v>
      </c>
      <c r="E73" s="16">
        <f>'[1]24'!E75</f>
        <v>0</v>
      </c>
      <c r="F73" s="15">
        <f t="shared" si="17"/>
        <v>350</v>
      </c>
      <c r="G73" s="15">
        <f>'[1]24'!H75</f>
        <v>147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'[1]24'!B76</f>
        <v>320</v>
      </c>
      <c r="C74" s="16">
        <f>'[1]24'!C76</f>
        <v>0</v>
      </c>
      <c r="D74" s="16">
        <f>'[1]24'!D76</f>
        <v>30</v>
      </c>
      <c r="E74" s="16">
        <f>'[1]24'!E76</f>
        <v>0</v>
      </c>
      <c r="F74" s="15">
        <f t="shared" si="17"/>
        <v>350</v>
      </c>
      <c r="G74" s="15">
        <f>'[1]24'!H76</f>
        <v>147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'[1]24'!B77</f>
        <v>320</v>
      </c>
      <c r="C75" s="16">
        <f>'[1]24'!C77</f>
        <v>0</v>
      </c>
      <c r="D75" s="16">
        <f>'[1]24'!D77</f>
        <v>30</v>
      </c>
      <c r="E75" s="16">
        <f>'[1]24'!E77</f>
        <v>0</v>
      </c>
      <c r="F75" s="15">
        <f t="shared" si="17"/>
        <v>350</v>
      </c>
      <c r="G75" s="15">
        <f>'[1]24'!H77</f>
        <v>147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147</v>
      </c>
      <c r="L75" s="18">
        <f>frq!C75</f>
        <v>1</v>
      </c>
      <c r="M75" s="16">
        <f t="shared" si="11"/>
        <v>147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147</v>
      </c>
      <c r="R75" s="17"/>
    </row>
    <row r="76" spans="1:19">
      <c r="A76" s="8" t="s">
        <v>118</v>
      </c>
      <c r="B76" s="15">
        <f>'[1]24'!B78</f>
        <v>320</v>
      </c>
      <c r="C76" s="16">
        <f>'[1]24'!C78</f>
        <v>0</v>
      </c>
      <c r="D76" s="16">
        <f>'[1]24'!D78</f>
        <v>30</v>
      </c>
      <c r="E76" s="16">
        <f>'[1]24'!E78</f>
        <v>0</v>
      </c>
      <c r="F76" s="15">
        <f t="shared" si="17"/>
        <v>350</v>
      </c>
      <c r="G76" s="15">
        <f>'[1]24'!H78</f>
        <v>147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147</v>
      </c>
      <c r="L76" s="18">
        <f>frq!C76</f>
        <v>1</v>
      </c>
      <c r="M76" s="16">
        <f t="shared" si="11"/>
        <v>147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147</v>
      </c>
      <c r="R76" s="17"/>
    </row>
    <row r="77" spans="1:19">
      <c r="A77" s="8" t="s">
        <v>119</v>
      </c>
      <c r="B77" s="15">
        <f>'[1]24'!B79</f>
        <v>290</v>
      </c>
      <c r="C77" s="16">
        <f>'[1]24'!C79</f>
        <v>0</v>
      </c>
      <c r="D77" s="16">
        <f>'[1]24'!D79</f>
        <v>30</v>
      </c>
      <c r="E77" s="16">
        <f>'[1]24'!E79</f>
        <v>0</v>
      </c>
      <c r="F77" s="15">
        <f t="shared" si="17"/>
        <v>320</v>
      </c>
      <c r="G77" s="15">
        <f>'[1]24'!H79</f>
        <v>147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147</v>
      </c>
      <c r="L77" s="18">
        <f>frq!C77</f>
        <v>1</v>
      </c>
      <c r="M77" s="16">
        <f t="shared" si="11"/>
        <v>147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147</v>
      </c>
      <c r="R77" s="17"/>
    </row>
    <row r="78" spans="1:19">
      <c r="A78" s="8" t="s">
        <v>120</v>
      </c>
      <c r="B78" s="15">
        <f>'[1]24'!B80</f>
        <v>290</v>
      </c>
      <c r="C78" s="16">
        <f>'[1]24'!C80</f>
        <v>0</v>
      </c>
      <c r="D78" s="16">
        <f>'[1]24'!D80</f>
        <v>30</v>
      </c>
      <c r="E78" s="16">
        <f>'[1]24'!E80</f>
        <v>0</v>
      </c>
      <c r="F78" s="15">
        <f t="shared" si="17"/>
        <v>320</v>
      </c>
      <c r="G78" s="15">
        <f>'[1]24'!H80</f>
        <v>147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147</v>
      </c>
      <c r="L78" s="18">
        <f>frq!C78</f>
        <v>1</v>
      </c>
      <c r="M78" s="16">
        <f t="shared" si="11"/>
        <v>147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147</v>
      </c>
      <c r="R78" s="17"/>
    </row>
    <row r="79" spans="1:19">
      <c r="A79" s="8" t="s">
        <v>121</v>
      </c>
      <c r="B79" s="15">
        <f>'[1]24'!B81</f>
        <v>290</v>
      </c>
      <c r="C79" s="16">
        <f>'[1]24'!C81</f>
        <v>0</v>
      </c>
      <c r="D79" s="16">
        <f>'[1]24'!D81</f>
        <v>0</v>
      </c>
      <c r="E79" s="16">
        <f>'[1]24'!E81</f>
        <v>0</v>
      </c>
      <c r="F79" s="15">
        <f t="shared" si="17"/>
        <v>290</v>
      </c>
      <c r="G79" s="15">
        <f>'[1]24'!H81</f>
        <v>150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'[1]24'!B82</f>
        <v>290</v>
      </c>
      <c r="C80" s="16">
        <f>'[1]24'!C82</f>
        <v>0</v>
      </c>
      <c r="D80" s="16">
        <f>'[1]24'!D82</f>
        <v>0</v>
      </c>
      <c r="E80" s="16">
        <f>'[1]24'!E82</f>
        <v>0</v>
      </c>
      <c r="F80" s="15">
        <f t="shared" si="17"/>
        <v>290</v>
      </c>
      <c r="G80" s="15">
        <f>'[1]24'!H82</f>
        <v>150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'[1]24'!B83</f>
        <v>290</v>
      </c>
      <c r="C81" s="16">
        <f>'[1]24'!C83</f>
        <v>0</v>
      </c>
      <c r="D81" s="16">
        <f>'[1]24'!D83</f>
        <v>0</v>
      </c>
      <c r="E81" s="16">
        <f>'[1]24'!E83</f>
        <v>0</v>
      </c>
      <c r="F81" s="15">
        <f t="shared" si="17"/>
        <v>290</v>
      </c>
      <c r="G81" s="15">
        <f>'[1]24'!H83</f>
        <v>150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'[1]24'!B84</f>
        <v>290</v>
      </c>
      <c r="C82" s="16">
        <f>'[1]24'!C84</f>
        <v>0</v>
      </c>
      <c r="D82" s="16">
        <f>'[1]24'!D84</f>
        <v>0</v>
      </c>
      <c r="E82" s="16">
        <f>'[1]24'!E84</f>
        <v>0</v>
      </c>
      <c r="F82" s="15">
        <f t="shared" si="17"/>
        <v>290</v>
      </c>
      <c r="G82" s="15">
        <f>'[1]24'!H84</f>
        <v>150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'[1]24'!B85</f>
        <v>290</v>
      </c>
      <c r="C83" s="16">
        <f>'[1]24'!C85</f>
        <v>0</v>
      </c>
      <c r="D83" s="16">
        <f>'[1]24'!D85</f>
        <v>0</v>
      </c>
      <c r="E83" s="16">
        <f>'[1]24'!E85</f>
        <v>0</v>
      </c>
      <c r="F83" s="15">
        <f t="shared" si="17"/>
        <v>290</v>
      </c>
      <c r="G83" s="15">
        <f>'[1]24'!H85</f>
        <v>150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'[1]24'!B86</f>
        <v>290</v>
      </c>
      <c r="C84" s="16">
        <f>'[1]24'!C86</f>
        <v>0</v>
      </c>
      <c r="D84" s="16">
        <f>'[1]24'!D86</f>
        <v>0</v>
      </c>
      <c r="E84" s="16">
        <f>'[1]24'!E86</f>
        <v>0</v>
      </c>
      <c r="F84" s="15">
        <f t="shared" si="17"/>
        <v>290</v>
      </c>
      <c r="G84" s="15">
        <f>'[1]24'!H86</f>
        <v>150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'[1]24'!B87</f>
        <v>290</v>
      </c>
      <c r="C85" s="16">
        <f>'[1]24'!C87</f>
        <v>0</v>
      </c>
      <c r="D85" s="16">
        <f>'[1]24'!D87</f>
        <v>0</v>
      </c>
      <c r="E85" s="16">
        <f>'[1]24'!E87</f>
        <v>0</v>
      </c>
      <c r="F85" s="15">
        <f t="shared" si="17"/>
        <v>290</v>
      </c>
      <c r="G85" s="15">
        <f>'[1]24'!H87</f>
        <v>150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'[1]24'!B88</f>
        <v>290</v>
      </c>
      <c r="C86" s="16">
        <f>'[1]24'!C88</f>
        <v>0</v>
      </c>
      <c r="D86" s="16">
        <f>'[1]24'!D88</f>
        <v>0</v>
      </c>
      <c r="E86" s="16">
        <f>'[1]24'!E88</f>
        <v>0</v>
      </c>
      <c r="F86" s="15">
        <f t="shared" si="17"/>
        <v>290</v>
      </c>
      <c r="G86" s="15">
        <f>'[1]24'!H88</f>
        <v>150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'[1]24'!B89</f>
        <v>290</v>
      </c>
      <c r="C87" s="16">
        <f>'[1]24'!C89</f>
        <v>0</v>
      </c>
      <c r="D87" s="16">
        <f>'[1]24'!D89</f>
        <v>0</v>
      </c>
      <c r="E87" s="16">
        <f>'[1]24'!E89</f>
        <v>0</v>
      </c>
      <c r="F87" s="15">
        <f t="shared" si="17"/>
        <v>290</v>
      </c>
      <c r="G87" s="15">
        <f>'[1]24'!H89</f>
        <v>150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'[1]24'!B90</f>
        <v>290</v>
      </c>
      <c r="C88" s="16">
        <f>'[1]24'!C90</f>
        <v>0</v>
      </c>
      <c r="D88" s="16">
        <f>'[1]24'!D90</f>
        <v>0</v>
      </c>
      <c r="E88" s="16">
        <f>'[1]24'!E90</f>
        <v>0</v>
      </c>
      <c r="F88" s="15">
        <f t="shared" si="17"/>
        <v>290</v>
      </c>
      <c r="G88" s="15">
        <f>'[1]24'!H90</f>
        <v>150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'[1]24'!B91</f>
        <v>290</v>
      </c>
      <c r="C89" s="16">
        <f>'[1]24'!C91</f>
        <v>0</v>
      </c>
      <c r="D89" s="16">
        <f>'[1]24'!D91</f>
        <v>0</v>
      </c>
      <c r="E89" s="16">
        <f>'[1]24'!E91</f>
        <v>0</v>
      </c>
      <c r="F89" s="15">
        <f t="shared" si="17"/>
        <v>290</v>
      </c>
      <c r="G89" s="15">
        <f>'[1]24'!H91</f>
        <v>150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'[1]24'!B92</f>
        <v>290</v>
      </c>
      <c r="C90" s="16">
        <f>'[1]24'!C92</f>
        <v>0</v>
      </c>
      <c r="D90" s="16">
        <f>'[1]24'!D92</f>
        <v>0</v>
      </c>
      <c r="E90" s="16">
        <f>'[1]24'!E92</f>
        <v>0</v>
      </c>
      <c r="F90" s="15">
        <f t="shared" si="17"/>
        <v>290</v>
      </c>
      <c r="G90" s="15">
        <f>'[1]24'!H92</f>
        <v>150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'[1]24'!B93</f>
        <v>290</v>
      </c>
      <c r="C91" s="16">
        <f>'[1]24'!C93</f>
        <v>0</v>
      </c>
      <c r="D91" s="16">
        <f>'[1]24'!D93</f>
        <v>0</v>
      </c>
      <c r="E91" s="16">
        <f>'[1]24'!E93</f>
        <v>0</v>
      </c>
      <c r="F91" s="15">
        <f t="shared" si="17"/>
        <v>290</v>
      </c>
      <c r="G91" s="15">
        <f>'[1]24'!H93</f>
        <v>150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'[1]24'!B94</f>
        <v>290</v>
      </c>
      <c r="C92" s="16">
        <f>'[1]24'!C94</f>
        <v>0</v>
      </c>
      <c r="D92" s="16">
        <f>'[1]24'!D94</f>
        <v>0</v>
      </c>
      <c r="E92" s="16">
        <f>'[1]24'!E94</f>
        <v>0</v>
      </c>
      <c r="F92" s="15">
        <f t="shared" si="17"/>
        <v>290</v>
      </c>
      <c r="G92" s="15">
        <f>'[1]24'!H94</f>
        <v>150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'[1]24'!B95</f>
        <v>290</v>
      </c>
      <c r="C93" s="16">
        <f>'[1]24'!C95</f>
        <v>0</v>
      </c>
      <c r="D93" s="16">
        <f>'[1]24'!D95</f>
        <v>0</v>
      </c>
      <c r="E93" s="16">
        <f>'[1]24'!E95</f>
        <v>0</v>
      </c>
      <c r="F93" s="15">
        <f t="shared" si="17"/>
        <v>290</v>
      </c>
      <c r="G93" s="15">
        <f>'[1]24'!H95</f>
        <v>150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'[1]24'!B96</f>
        <v>290</v>
      </c>
      <c r="C94" s="16">
        <f>'[1]24'!C96</f>
        <v>0</v>
      </c>
      <c r="D94" s="16">
        <f>'[1]24'!D96</f>
        <v>0</v>
      </c>
      <c r="E94" s="16">
        <f>'[1]24'!E96</f>
        <v>0</v>
      </c>
      <c r="F94" s="15">
        <f t="shared" si="17"/>
        <v>290</v>
      </c>
      <c r="G94" s="15">
        <f>'[1]24'!H96</f>
        <v>150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'[1]24'!B97</f>
        <v>290</v>
      </c>
      <c r="C95" s="16">
        <f>'[1]24'!C97</f>
        <v>0</v>
      </c>
      <c r="D95" s="16">
        <f>'[1]24'!D97</f>
        <v>0</v>
      </c>
      <c r="E95" s="16">
        <f>'[1]24'!E97</f>
        <v>0</v>
      </c>
      <c r="F95" s="15">
        <f t="shared" si="17"/>
        <v>290</v>
      </c>
      <c r="G95" s="15">
        <f>'[1]24'!H97</f>
        <v>150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'[1]24'!B98</f>
        <v>290</v>
      </c>
      <c r="C96" s="16">
        <f>'[1]24'!C98</f>
        <v>0</v>
      </c>
      <c r="D96" s="16">
        <f>'[1]24'!D98</f>
        <v>0</v>
      </c>
      <c r="E96" s="16">
        <f>'[1]24'!E98</f>
        <v>0</v>
      </c>
      <c r="F96" s="15">
        <f t="shared" si="17"/>
        <v>290</v>
      </c>
      <c r="G96" s="15">
        <f>'[1]24'!H98</f>
        <v>150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'[1]24'!B99</f>
        <v>290</v>
      </c>
      <c r="C97" s="16">
        <f>'[1]24'!C99</f>
        <v>0</v>
      </c>
      <c r="D97" s="16">
        <f>'[1]24'!D99</f>
        <v>0</v>
      </c>
      <c r="E97" s="16">
        <f>'[1]24'!E99</f>
        <v>0</v>
      </c>
      <c r="F97" s="15">
        <f t="shared" si="17"/>
        <v>290</v>
      </c>
      <c r="G97" s="15">
        <f>'[1]24'!H99</f>
        <v>150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'[1]24'!B100</f>
        <v>290</v>
      </c>
      <c r="C98" s="16">
        <f>'[1]24'!C100</f>
        <v>0</v>
      </c>
      <c r="D98" s="16">
        <f>'[1]24'!D100</f>
        <v>0</v>
      </c>
      <c r="E98" s="16">
        <f>'[1]24'!E100</f>
        <v>0</v>
      </c>
      <c r="F98" s="15">
        <f t="shared" si="17"/>
        <v>290</v>
      </c>
      <c r="G98" s="15">
        <f>'[1]24'!H100</f>
        <v>150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7.17</v>
      </c>
      <c r="C99" s="15">
        <f t="shared" si="18"/>
        <v>0</v>
      </c>
      <c r="D99" s="15">
        <f t="shared" si="18"/>
        <v>0.22500000000000001</v>
      </c>
      <c r="E99" s="15">
        <f t="shared" si="18"/>
        <v>0</v>
      </c>
      <c r="F99" s="15">
        <f t="shared" si="18"/>
        <v>7.3949999999999996</v>
      </c>
      <c r="G99" s="15">
        <f t="shared" si="18"/>
        <v>3.6332499999999999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3.6332499999999999</v>
      </c>
      <c r="L99" s="15">
        <f t="shared" si="18"/>
        <v>2.4E-2</v>
      </c>
      <c r="M99" s="15">
        <f t="shared" si="18"/>
        <v>3.6332499999999999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3.6332499999999999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3" workbookViewId="0">
      <selection activeCell="R84" sqref="R11:R84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'[2]24'!B5</f>
        <v>80</v>
      </c>
      <c r="C3" s="201">
        <f>'[2]24'!C5</f>
        <v>0</v>
      </c>
      <c r="D3" s="201">
        <f>'[2]24'!D5</f>
        <v>0</v>
      </c>
      <c r="E3" s="201">
        <f>'[2]24'!E5</f>
        <v>0</v>
      </c>
      <c r="F3" s="15">
        <f>SUM(B3:E3)</f>
        <v>80</v>
      </c>
      <c r="G3" s="200">
        <f>'[2]24'!H5</f>
        <v>34</v>
      </c>
      <c r="H3" s="201">
        <f>'[2]24'!I5</f>
        <v>0</v>
      </c>
      <c r="I3" s="201">
        <f>'[2]24'!J5</f>
        <v>0</v>
      </c>
      <c r="J3" s="201">
        <f>'[2]24'!K5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'[2]24'!B6</f>
        <v>80</v>
      </c>
      <c r="C4" s="201">
        <f>'[2]24'!C6</f>
        <v>0</v>
      </c>
      <c r="D4" s="201">
        <f>'[2]24'!D6</f>
        <v>0</v>
      </c>
      <c r="E4" s="201">
        <f>'[2]24'!E6</f>
        <v>0</v>
      </c>
      <c r="F4" s="15">
        <f>SUM(B4:E4)</f>
        <v>80</v>
      </c>
      <c r="G4" s="200">
        <f>'[2]24'!H6</f>
        <v>34</v>
      </c>
      <c r="H4" s="201">
        <f>'[2]24'!I6</f>
        <v>0</v>
      </c>
      <c r="I4" s="201">
        <f>'[2]24'!J6</f>
        <v>0</v>
      </c>
      <c r="J4" s="201">
        <f>'[2]24'!K6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'[2]24'!B7</f>
        <v>80</v>
      </c>
      <c r="C5" s="201">
        <f>'[2]24'!C7</f>
        <v>0</v>
      </c>
      <c r="D5" s="201">
        <f>'[2]24'!D7</f>
        <v>0</v>
      </c>
      <c r="E5" s="201">
        <f>'[2]24'!E7</f>
        <v>0</v>
      </c>
      <c r="F5" s="15">
        <f t="shared" ref="F5:F68" si="6">SUM(B5:E5)</f>
        <v>80</v>
      </c>
      <c r="G5" s="200">
        <f>'[2]24'!H7</f>
        <v>34</v>
      </c>
      <c r="H5" s="201">
        <f>'[2]24'!I7</f>
        <v>0</v>
      </c>
      <c r="I5" s="201">
        <f>'[2]24'!J7</f>
        <v>0</v>
      </c>
      <c r="J5" s="201">
        <f>'[2]24'!K7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'[2]24'!B8</f>
        <v>80</v>
      </c>
      <c r="C6" s="201">
        <f>'[2]24'!C8</f>
        <v>0</v>
      </c>
      <c r="D6" s="201">
        <f>'[2]24'!D8</f>
        <v>0</v>
      </c>
      <c r="E6" s="201">
        <f>'[2]24'!E8</f>
        <v>0</v>
      </c>
      <c r="F6" s="15">
        <f t="shared" si="6"/>
        <v>80</v>
      </c>
      <c r="G6" s="200">
        <f>'[2]24'!H8</f>
        <v>34</v>
      </c>
      <c r="H6" s="201">
        <f>'[2]24'!I8</f>
        <v>0</v>
      </c>
      <c r="I6" s="201">
        <f>'[2]24'!J8</f>
        <v>0</v>
      </c>
      <c r="J6" s="201">
        <f>'[2]24'!K8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'[2]24'!B9</f>
        <v>80</v>
      </c>
      <c r="C7" s="201">
        <f>'[2]24'!C9</f>
        <v>0</v>
      </c>
      <c r="D7" s="201">
        <f>'[2]24'!D9</f>
        <v>0</v>
      </c>
      <c r="E7" s="201">
        <f>'[2]24'!E9</f>
        <v>0</v>
      </c>
      <c r="F7" s="15">
        <f t="shared" si="6"/>
        <v>80</v>
      </c>
      <c r="G7" s="200">
        <f>'[2]24'!H9</f>
        <v>34</v>
      </c>
      <c r="H7" s="201">
        <f>'[2]24'!I9</f>
        <v>0</v>
      </c>
      <c r="I7" s="201">
        <f>'[2]24'!J9</f>
        <v>0</v>
      </c>
      <c r="J7" s="201">
        <f>'[2]24'!K9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'[2]24'!B10</f>
        <v>80</v>
      </c>
      <c r="C8" s="201">
        <f>'[2]24'!C10</f>
        <v>0</v>
      </c>
      <c r="D8" s="201">
        <f>'[2]24'!D10</f>
        <v>0</v>
      </c>
      <c r="E8" s="201">
        <f>'[2]24'!E10</f>
        <v>0</v>
      </c>
      <c r="F8" s="15">
        <f t="shared" si="6"/>
        <v>80</v>
      </c>
      <c r="G8" s="200">
        <f>'[2]24'!H10</f>
        <v>34</v>
      </c>
      <c r="H8" s="201">
        <f>'[2]24'!I10</f>
        <v>0</v>
      </c>
      <c r="I8" s="201">
        <f>'[2]24'!J10</f>
        <v>0</v>
      </c>
      <c r="J8" s="201">
        <f>'[2]24'!K10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'[2]24'!B11</f>
        <v>80</v>
      </c>
      <c r="C9" s="201">
        <f>'[2]24'!C11</f>
        <v>0</v>
      </c>
      <c r="D9" s="201">
        <f>'[2]24'!D11</f>
        <v>0</v>
      </c>
      <c r="E9" s="201">
        <f>'[2]24'!E11</f>
        <v>0</v>
      </c>
      <c r="F9" s="15">
        <f t="shared" si="6"/>
        <v>80</v>
      </c>
      <c r="G9" s="200">
        <f>'[2]24'!H11</f>
        <v>34</v>
      </c>
      <c r="H9" s="201">
        <f>'[2]24'!I11</f>
        <v>0</v>
      </c>
      <c r="I9" s="201">
        <f>'[2]24'!J11</f>
        <v>0</v>
      </c>
      <c r="J9" s="201">
        <f>'[2]24'!K11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'[2]24'!B12</f>
        <v>80</v>
      </c>
      <c r="C10" s="201">
        <f>'[2]24'!C12</f>
        <v>0</v>
      </c>
      <c r="D10" s="201">
        <f>'[2]24'!D12</f>
        <v>0</v>
      </c>
      <c r="E10" s="201">
        <f>'[2]24'!E12</f>
        <v>0</v>
      </c>
      <c r="F10" s="15">
        <f t="shared" si="6"/>
        <v>80</v>
      </c>
      <c r="G10" s="200">
        <f>'[2]24'!H12</f>
        <v>34</v>
      </c>
      <c r="H10" s="201">
        <f>'[2]24'!I12</f>
        <v>0</v>
      </c>
      <c r="I10" s="201">
        <f>'[2]24'!J12</f>
        <v>0</v>
      </c>
      <c r="J10" s="201">
        <f>'[2]24'!K12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'[2]24'!B13</f>
        <v>80</v>
      </c>
      <c r="C11" s="201">
        <f>'[2]24'!C13</f>
        <v>0</v>
      </c>
      <c r="D11" s="201">
        <f>'[2]24'!D13</f>
        <v>0</v>
      </c>
      <c r="E11" s="201">
        <f>'[2]24'!E13</f>
        <v>0</v>
      </c>
      <c r="F11" s="15">
        <f t="shared" si="6"/>
        <v>80</v>
      </c>
      <c r="G11" s="200">
        <f>'[2]24'!H13</f>
        <v>34</v>
      </c>
      <c r="H11" s="201">
        <f>'[2]24'!I13</f>
        <v>0</v>
      </c>
      <c r="I11" s="201">
        <f>'[2]24'!J13</f>
        <v>0</v>
      </c>
      <c r="J11" s="201">
        <f>'[2]24'!K13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'[2]24'!B14</f>
        <v>80</v>
      </c>
      <c r="C12" s="201">
        <f>'[2]24'!C14</f>
        <v>0</v>
      </c>
      <c r="D12" s="201">
        <f>'[2]24'!D14</f>
        <v>0</v>
      </c>
      <c r="E12" s="201">
        <f>'[2]24'!E14</f>
        <v>0</v>
      </c>
      <c r="F12" s="15">
        <f t="shared" si="6"/>
        <v>80</v>
      </c>
      <c r="G12" s="200">
        <f>'[2]24'!H14</f>
        <v>34</v>
      </c>
      <c r="H12" s="201">
        <f>'[2]24'!I14</f>
        <v>0</v>
      </c>
      <c r="I12" s="201">
        <f>'[2]24'!J14</f>
        <v>0</v>
      </c>
      <c r="J12" s="201">
        <f>'[2]24'!K14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'[2]24'!B15</f>
        <v>80</v>
      </c>
      <c r="C13" s="201">
        <f>'[2]24'!C15</f>
        <v>0</v>
      </c>
      <c r="D13" s="201">
        <f>'[2]24'!D15</f>
        <v>0</v>
      </c>
      <c r="E13" s="201">
        <f>'[2]24'!E15</f>
        <v>0</v>
      </c>
      <c r="F13" s="15">
        <f t="shared" si="6"/>
        <v>80</v>
      </c>
      <c r="G13" s="200">
        <f>'[2]24'!H15</f>
        <v>34</v>
      </c>
      <c r="H13" s="201">
        <f>'[2]24'!I15</f>
        <v>0</v>
      </c>
      <c r="I13" s="201">
        <f>'[2]24'!J15</f>
        <v>0</v>
      </c>
      <c r="J13" s="201">
        <f>'[2]24'!K15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'[2]24'!B16</f>
        <v>80</v>
      </c>
      <c r="C14" s="201">
        <f>'[2]24'!C16</f>
        <v>0</v>
      </c>
      <c r="D14" s="201">
        <f>'[2]24'!D16</f>
        <v>0</v>
      </c>
      <c r="E14" s="201">
        <f>'[2]24'!E16</f>
        <v>0</v>
      </c>
      <c r="F14" s="15">
        <f t="shared" si="6"/>
        <v>80</v>
      </c>
      <c r="G14" s="200">
        <f>'[2]24'!H16</f>
        <v>34</v>
      </c>
      <c r="H14" s="201">
        <f>'[2]24'!I16</f>
        <v>0</v>
      </c>
      <c r="I14" s="201">
        <f>'[2]24'!J16</f>
        <v>0</v>
      </c>
      <c r="J14" s="201">
        <f>'[2]24'!K16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'[2]24'!B17</f>
        <v>80</v>
      </c>
      <c r="C15" s="201">
        <f>'[2]24'!C17</f>
        <v>0</v>
      </c>
      <c r="D15" s="201">
        <f>'[2]24'!D17</f>
        <v>0</v>
      </c>
      <c r="E15" s="201">
        <f>'[2]24'!E17</f>
        <v>0</v>
      </c>
      <c r="F15" s="15">
        <f t="shared" si="6"/>
        <v>80</v>
      </c>
      <c r="G15" s="200">
        <f>'[2]24'!H17</f>
        <v>34</v>
      </c>
      <c r="H15" s="201">
        <f>'[2]24'!I17</f>
        <v>0</v>
      </c>
      <c r="I15" s="201">
        <f>'[2]24'!J17</f>
        <v>0</v>
      </c>
      <c r="J15" s="201">
        <f>'[2]24'!K17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'[2]24'!B18</f>
        <v>80</v>
      </c>
      <c r="C16" s="201">
        <f>'[2]24'!C18</f>
        <v>0</v>
      </c>
      <c r="D16" s="201">
        <f>'[2]24'!D18</f>
        <v>0</v>
      </c>
      <c r="E16" s="201">
        <f>'[2]24'!E18</f>
        <v>0</v>
      </c>
      <c r="F16" s="15">
        <f t="shared" si="6"/>
        <v>80</v>
      </c>
      <c r="G16" s="200">
        <f>'[2]24'!H18</f>
        <v>34</v>
      </c>
      <c r="H16" s="201">
        <f>'[2]24'!I18</f>
        <v>0</v>
      </c>
      <c r="I16" s="201">
        <f>'[2]24'!J18</f>
        <v>0</v>
      </c>
      <c r="J16" s="201">
        <f>'[2]24'!K18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'[2]24'!B19</f>
        <v>80</v>
      </c>
      <c r="C17" s="201">
        <f>'[2]24'!C19</f>
        <v>0</v>
      </c>
      <c r="D17" s="201">
        <f>'[2]24'!D19</f>
        <v>0</v>
      </c>
      <c r="E17" s="201">
        <f>'[2]24'!E19</f>
        <v>0</v>
      </c>
      <c r="F17" s="15">
        <f t="shared" si="6"/>
        <v>80</v>
      </c>
      <c r="G17" s="200">
        <f>'[2]24'!H19</f>
        <v>34</v>
      </c>
      <c r="H17" s="201">
        <f>'[2]24'!I19</f>
        <v>0</v>
      </c>
      <c r="I17" s="201">
        <f>'[2]24'!J19</f>
        <v>0</v>
      </c>
      <c r="J17" s="201">
        <f>'[2]24'!K19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'[2]24'!B20</f>
        <v>80</v>
      </c>
      <c r="C18" s="201">
        <f>'[2]24'!C20</f>
        <v>0</v>
      </c>
      <c r="D18" s="201">
        <f>'[2]24'!D20</f>
        <v>0</v>
      </c>
      <c r="E18" s="201">
        <f>'[2]24'!E20</f>
        <v>0</v>
      </c>
      <c r="F18" s="15">
        <f t="shared" si="6"/>
        <v>80</v>
      </c>
      <c r="G18" s="200">
        <f>'[2]24'!H20</f>
        <v>34</v>
      </c>
      <c r="H18" s="201">
        <f>'[2]24'!I20</f>
        <v>0</v>
      </c>
      <c r="I18" s="201">
        <f>'[2]24'!J20</f>
        <v>0</v>
      </c>
      <c r="J18" s="201">
        <f>'[2]24'!K20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'[2]24'!B21</f>
        <v>80</v>
      </c>
      <c r="C19" s="201">
        <f>'[2]24'!C21</f>
        <v>0</v>
      </c>
      <c r="D19" s="201">
        <f>'[2]24'!D21</f>
        <v>0</v>
      </c>
      <c r="E19" s="201">
        <f>'[2]24'!E21</f>
        <v>0</v>
      </c>
      <c r="F19" s="15">
        <f t="shared" si="6"/>
        <v>80</v>
      </c>
      <c r="G19" s="200">
        <f>'[2]24'!H21</f>
        <v>34</v>
      </c>
      <c r="H19" s="201">
        <f>'[2]24'!I21</f>
        <v>0</v>
      </c>
      <c r="I19" s="201">
        <f>'[2]24'!J21</f>
        <v>0</v>
      </c>
      <c r="J19" s="201">
        <f>'[2]24'!K21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'[2]24'!B22</f>
        <v>80</v>
      </c>
      <c r="C20" s="201">
        <f>'[2]24'!C22</f>
        <v>0</v>
      </c>
      <c r="D20" s="201">
        <f>'[2]24'!D22</f>
        <v>0</v>
      </c>
      <c r="E20" s="201">
        <f>'[2]24'!E22</f>
        <v>0</v>
      </c>
      <c r="F20" s="15">
        <f t="shared" si="6"/>
        <v>80</v>
      </c>
      <c r="G20" s="200">
        <f>'[2]24'!H22</f>
        <v>34</v>
      </c>
      <c r="H20" s="201">
        <f>'[2]24'!I22</f>
        <v>0</v>
      </c>
      <c r="I20" s="201">
        <f>'[2]24'!J22</f>
        <v>0</v>
      </c>
      <c r="J20" s="201">
        <f>'[2]24'!K22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'[2]24'!B23</f>
        <v>80</v>
      </c>
      <c r="C21" s="201">
        <f>'[2]24'!C23</f>
        <v>0</v>
      </c>
      <c r="D21" s="201">
        <f>'[2]24'!D23</f>
        <v>0</v>
      </c>
      <c r="E21" s="201">
        <f>'[2]24'!E23</f>
        <v>0</v>
      </c>
      <c r="F21" s="15">
        <f t="shared" si="6"/>
        <v>80</v>
      </c>
      <c r="G21" s="200">
        <f>'[2]24'!H23</f>
        <v>34</v>
      </c>
      <c r="H21" s="201">
        <f>'[2]24'!I23</f>
        <v>0</v>
      </c>
      <c r="I21" s="201">
        <f>'[2]24'!J23</f>
        <v>0</v>
      </c>
      <c r="J21" s="201">
        <f>'[2]24'!K23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'[2]24'!B24</f>
        <v>80</v>
      </c>
      <c r="C22" s="201">
        <f>'[2]24'!C24</f>
        <v>0</v>
      </c>
      <c r="D22" s="201">
        <f>'[2]24'!D24</f>
        <v>0</v>
      </c>
      <c r="E22" s="201">
        <f>'[2]24'!E24</f>
        <v>0</v>
      </c>
      <c r="F22" s="15">
        <f t="shared" si="6"/>
        <v>80</v>
      </c>
      <c r="G22" s="200">
        <f>'[2]24'!H24</f>
        <v>34</v>
      </c>
      <c r="H22" s="201">
        <f>'[2]24'!I24</f>
        <v>0</v>
      </c>
      <c r="I22" s="201">
        <f>'[2]24'!J24</f>
        <v>0</v>
      </c>
      <c r="J22" s="201">
        <f>'[2]24'!K24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'[2]24'!B25</f>
        <v>80</v>
      </c>
      <c r="C23" s="201">
        <f>'[2]24'!C25</f>
        <v>0</v>
      </c>
      <c r="D23" s="201">
        <f>'[2]24'!D25</f>
        <v>0</v>
      </c>
      <c r="E23" s="201">
        <f>'[2]24'!E25</f>
        <v>0</v>
      </c>
      <c r="F23" s="15">
        <f t="shared" si="6"/>
        <v>80</v>
      </c>
      <c r="G23" s="200">
        <f>'[2]24'!H25</f>
        <v>35</v>
      </c>
      <c r="H23" s="201">
        <f>'[2]24'!I25</f>
        <v>0</v>
      </c>
      <c r="I23" s="201">
        <f>'[2]24'!J25</f>
        <v>0</v>
      </c>
      <c r="J23" s="201">
        <f>'[2]24'!K25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'[2]24'!B26</f>
        <v>80</v>
      </c>
      <c r="C24" s="201">
        <f>'[2]24'!C26</f>
        <v>0</v>
      </c>
      <c r="D24" s="201">
        <f>'[2]24'!D26</f>
        <v>0</v>
      </c>
      <c r="E24" s="201">
        <f>'[2]24'!E26</f>
        <v>0</v>
      </c>
      <c r="F24" s="15">
        <f t="shared" si="6"/>
        <v>80</v>
      </c>
      <c r="G24" s="200">
        <f>'[2]24'!H26</f>
        <v>35</v>
      </c>
      <c r="H24" s="201">
        <f>'[2]24'!I26</f>
        <v>0</v>
      </c>
      <c r="I24" s="201">
        <f>'[2]24'!J26</f>
        <v>0</v>
      </c>
      <c r="J24" s="201">
        <f>'[2]24'!K26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'[2]24'!B27</f>
        <v>80</v>
      </c>
      <c r="C25" s="201">
        <f>'[2]24'!C27</f>
        <v>0</v>
      </c>
      <c r="D25" s="201">
        <f>'[2]24'!D27</f>
        <v>0</v>
      </c>
      <c r="E25" s="201">
        <f>'[2]24'!E27</f>
        <v>0</v>
      </c>
      <c r="F25" s="15">
        <f t="shared" si="6"/>
        <v>80</v>
      </c>
      <c r="G25" s="200">
        <f>'[2]24'!H27</f>
        <v>35</v>
      </c>
      <c r="H25" s="201">
        <f>'[2]24'!I27</f>
        <v>0</v>
      </c>
      <c r="I25" s="201">
        <f>'[2]24'!J27</f>
        <v>0</v>
      </c>
      <c r="J25" s="201">
        <f>'[2]24'!K27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'[2]24'!B28</f>
        <v>80</v>
      </c>
      <c r="C26" s="201">
        <f>'[2]24'!C28</f>
        <v>0</v>
      </c>
      <c r="D26" s="201">
        <f>'[2]24'!D28</f>
        <v>0</v>
      </c>
      <c r="E26" s="201">
        <f>'[2]24'!E28</f>
        <v>0</v>
      </c>
      <c r="F26" s="15">
        <f t="shared" si="6"/>
        <v>80</v>
      </c>
      <c r="G26" s="200">
        <f>'[2]24'!H28</f>
        <v>35</v>
      </c>
      <c r="H26" s="201">
        <f>'[2]24'!I28</f>
        <v>0</v>
      </c>
      <c r="I26" s="201">
        <f>'[2]24'!J28</f>
        <v>0</v>
      </c>
      <c r="J26" s="201">
        <f>'[2]24'!K28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'[2]24'!B29</f>
        <v>80</v>
      </c>
      <c r="C27" s="201">
        <f>'[2]24'!C29</f>
        <v>0</v>
      </c>
      <c r="D27" s="201">
        <f>'[2]24'!D29</f>
        <v>0</v>
      </c>
      <c r="E27" s="201">
        <f>'[2]24'!E29</f>
        <v>0</v>
      </c>
      <c r="F27" s="15">
        <f t="shared" si="6"/>
        <v>80</v>
      </c>
      <c r="G27" s="200">
        <f>'[2]24'!H29</f>
        <v>35</v>
      </c>
      <c r="H27" s="201">
        <f>'[2]24'!I29</f>
        <v>0</v>
      </c>
      <c r="I27" s="201">
        <f>'[2]24'!J29</f>
        <v>0</v>
      </c>
      <c r="J27" s="201">
        <f>'[2]24'!K29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'[2]24'!B30</f>
        <v>80</v>
      </c>
      <c r="C28" s="201">
        <f>'[2]24'!C30</f>
        <v>0</v>
      </c>
      <c r="D28" s="201">
        <f>'[2]24'!D30</f>
        <v>0</v>
      </c>
      <c r="E28" s="201">
        <f>'[2]24'!E30</f>
        <v>0</v>
      </c>
      <c r="F28" s="15">
        <f t="shared" si="6"/>
        <v>80</v>
      </c>
      <c r="G28" s="200">
        <f>'[2]24'!H30</f>
        <v>35</v>
      </c>
      <c r="H28" s="201">
        <f>'[2]24'!I30</f>
        <v>0</v>
      </c>
      <c r="I28" s="201">
        <f>'[2]24'!J30</f>
        <v>0</v>
      </c>
      <c r="J28" s="201">
        <f>'[2]24'!K30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'[2]24'!B31</f>
        <v>80</v>
      </c>
      <c r="C29" s="201">
        <f>'[2]24'!C31</f>
        <v>0</v>
      </c>
      <c r="D29" s="201">
        <f>'[2]24'!D31</f>
        <v>0</v>
      </c>
      <c r="E29" s="201">
        <f>'[2]24'!E31</f>
        <v>0</v>
      </c>
      <c r="F29" s="15">
        <f t="shared" si="6"/>
        <v>80</v>
      </c>
      <c r="G29" s="200">
        <f>'[2]24'!H31</f>
        <v>35</v>
      </c>
      <c r="H29" s="201">
        <f>'[2]24'!I31</f>
        <v>0</v>
      </c>
      <c r="I29" s="201">
        <f>'[2]24'!J31</f>
        <v>0</v>
      </c>
      <c r="J29" s="201">
        <f>'[2]24'!K31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'[2]24'!B32</f>
        <v>80</v>
      </c>
      <c r="C30" s="201">
        <f>'[2]24'!C32</f>
        <v>0</v>
      </c>
      <c r="D30" s="201">
        <f>'[2]24'!D32</f>
        <v>0</v>
      </c>
      <c r="E30" s="201">
        <f>'[2]24'!E32</f>
        <v>0</v>
      </c>
      <c r="F30" s="15">
        <f t="shared" si="6"/>
        <v>80</v>
      </c>
      <c r="G30" s="200">
        <f>'[2]24'!H32</f>
        <v>35</v>
      </c>
      <c r="H30" s="201">
        <f>'[2]24'!I32</f>
        <v>0</v>
      </c>
      <c r="I30" s="201">
        <f>'[2]24'!J32</f>
        <v>0</v>
      </c>
      <c r="J30" s="201">
        <f>'[2]24'!K32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'[2]24'!B33</f>
        <v>80</v>
      </c>
      <c r="C31" s="201">
        <f>'[2]24'!C33</f>
        <v>0</v>
      </c>
      <c r="D31" s="201">
        <f>'[2]24'!D33</f>
        <v>0</v>
      </c>
      <c r="E31" s="201">
        <f>'[2]24'!E33</f>
        <v>0</v>
      </c>
      <c r="F31" s="15">
        <f t="shared" si="6"/>
        <v>80</v>
      </c>
      <c r="G31" s="200">
        <f>'[2]24'!H33</f>
        <v>34</v>
      </c>
      <c r="H31" s="201">
        <f>'[2]24'!I33</f>
        <v>0</v>
      </c>
      <c r="I31" s="201">
        <f>'[2]24'!J33</f>
        <v>0</v>
      </c>
      <c r="J31" s="201">
        <f>'[2]24'!K33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'[2]24'!B34</f>
        <v>80</v>
      </c>
      <c r="C32" s="201">
        <f>'[2]24'!C34</f>
        <v>0</v>
      </c>
      <c r="D32" s="201">
        <f>'[2]24'!D34</f>
        <v>0</v>
      </c>
      <c r="E32" s="201">
        <f>'[2]24'!E34</f>
        <v>0</v>
      </c>
      <c r="F32" s="15">
        <f t="shared" si="6"/>
        <v>80</v>
      </c>
      <c r="G32" s="200">
        <f>'[2]24'!H34</f>
        <v>34</v>
      </c>
      <c r="H32" s="201">
        <f>'[2]24'!I34</f>
        <v>0</v>
      </c>
      <c r="I32" s="201">
        <f>'[2]24'!J34</f>
        <v>0</v>
      </c>
      <c r="J32" s="201">
        <f>'[2]24'!K34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'[2]24'!B35</f>
        <v>80</v>
      </c>
      <c r="C33" s="201">
        <f>'[2]24'!C35</f>
        <v>0</v>
      </c>
      <c r="D33" s="201">
        <f>'[2]24'!D35</f>
        <v>0</v>
      </c>
      <c r="E33" s="201">
        <f>'[2]24'!E35</f>
        <v>0</v>
      </c>
      <c r="F33" s="15">
        <f t="shared" si="6"/>
        <v>80</v>
      </c>
      <c r="G33" s="200">
        <f>'[2]24'!H35</f>
        <v>34</v>
      </c>
      <c r="H33" s="201">
        <f>'[2]24'!I35</f>
        <v>0</v>
      </c>
      <c r="I33" s="201">
        <f>'[2]24'!J35</f>
        <v>0</v>
      </c>
      <c r="J33" s="201">
        <f>'[2]24'!K35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'[2]24'!B36</f>
        <v>80</v>
      </c>
      <c r="C34" s="201">
        <f>'[2]24'!C36</f>
        <v>0</v>
      </c>
      <c r="D34" s="201">
        <f>'[2]24'!D36</f>
        <v>0</v>
      </c>
      <c r="E34" s="201">
        <f>'[2]24'!E36</f>
        <v>0</v>
      </c>
      <c r="F34" s="15">
        <f t="shared" si="6"/>
        <v>80</v>
      </c>
      <c r="G34" s="200">
        <f>'[2]24'!H36</f>
        <v>34</v>
      </c>
      <c r="H34" s="201">
        <f>'[2]24'!I36</f>
        <v>0</v>
      </c>
      <c r="I34" s="201">
        <f>'[2]24'!J36</f>
        <v>0</v>
      </c>
      <c r="J34" s="201">
        <f>'[2]24'!K36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'[2]24'!B37</f>
        <v>80</v>
      </c>
      <c r="C35" s="201">
        <f>'[2]24'!C37</f>
        <v>0</v>
      </c>
      <c r="D35" s="201">
        <f>'[2]24'!D37</f>
        <v>0</v>
      </c>
      <c r="E35" s="201">
        <f>'[2]24'!E37</f>
        <v>0</v>
      </c>
      <c r="F35" s="15">
        <f t="shared" si="6"/>
        <v>80</v>
      </c>
      <c r="G35" s="200">
        <f>'[2]24'!H37</f>
        <v>34</v>
      </c>
      <c r="H35" s="201">
        <f>'[2]24'!I37</f>
        <v>0</v>
      </c>
      <c r="I35" s="201">
        <f>'[2]24'!J37</f>
        <v>0</v>
      </c>
      <c r="J35" s="201">
        <f>'[2]24'!K37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'[2]24'!B38</f>
        <v>80</v>
      </c>
      <c r="C36" s="201">
        <f>'[2]24'!C38</f>
        <v>0</v>
      </c>
      <c r="D36" s="201">
        <f>'[2]24'!D38</f>
        <v>0</v>
      </c>
      <c r="E36" s="201">
        <f>'[2]24'!E38</f>
        <v>0</v>
      </c>
      <c r="F36" s="15">
        <f t="shared" si="6"/>
        <v>80</v>
      </c>
      <c r="G36" s="200">
        <f>'[2]24'!H38</f>
        <v>34</v>
      </c>
      <c r="H36" s="201">
        <f>'[2]24'!I38</f>
        <v>0</v>
      </c>
      <c r="I36" s="201">
        <f>'[2]24'!J38</f>
        <v>0</v>
      </c>
      <c r="J36" s="201">
        <f>'[2]24'!K38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'[2]24'!B39</f>
        <v>80</v>
      </c>
      <c r="C37" s="201">
        <f>'[2]24'!C39</f>
        <v>0</v>
      </c>
      <c r="D37" s="201">
        <f>'[2]24'!D39</f>
        <v>0</v>
      </c>
      <c r="E37" s="201">
        <f>'[2]24'!E39</f>
        <v>0</v>
      </c>
      <c r="F37" s="15">
        <f t="shared" si="6"/>
        <v>80</v>
      </c>
      <c r="G37" s="200">
        <f>'[2]24'!H39</f>
        <v>34</v>
      </c>
      <c r="H37" s="201">
        <f>'[2]24'!I39</f>
        <v>0</v>
      </c>
      <c r="I37" s="201">
        <f>'[2]24'!J39</f>
        <v>0</v>
      </c>
      <c r="J37" s="201">
        <f>'[2]24'!K39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'[2]24'!B40</f>
        <v>80</v>
      </c>
      <c r="C38" s="201">
        <f>'[2]24'!C40</f>
        <v>0</v>
      </c>
      <c r="D38" s="201">
        <f>'[2]24'!D40</f>
        <v>0</v>
      </c>
      <c r="E38" s="201">
        <f>'[2]24'!E40</f>
        <v>0</v>
      </c>
      <c r="F38" s="15">
        <f t="shared" si="6"/>
        <v>80</v>
      </c>
      <c r="G38" s="200">
        <f>'[2]24'!H40</f>
        <v>34</v>
      </c>
      <c r="H38" s="201">
        <f>'[2]24'!I40</f>
        <v>0</v>
      </c>
      <c r="I38" s="201">
        <f>'[2]24'!J40</f>
        <v>0</v>
      </c>
      <c r="J38" s="201">
        <f>'[2]24'!K40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'[2]24'!B41</f>
        <v>80</v>
      </c>
      <c r="C39" s="201">
        <f>'[2]24'!C41</f>
        <v>0</v>
      </c>
      <c r="D39" s="201">
        <f>'[2]24'!D41</f>
        <v>0</v>
      </c>
      <c r="E39" s="201">
        <f>'[2]24'!E41</f>
        <v>0</v>
      </c>
      <c r="F39" s="15">
        <f t="shared" si="6"/>
        <v>80</v>
      </c>
      <c r="G39" s="200">
        <f>'[2]24'!H41</f>
        <v>34</v>
      </c>
      <c r="H39" s="201">
        <f>'[2]24'!I41</f>
        <v>0</v>
      </c>
      <c r="I39" s="201">
        <f>'[2]24'!J41</f>
        <v>0</v>
      </c>
      <c r="J39" s="201">
        <f>'[2]24'!K41</f>
        <v>0</v>
      </c>
      <c r="K39" s="15">
        <f t="shared" si="3"/>
        <v>34</v>
      </c>
      <c r="L39" s="18">
        <f>frq!C39</f>
        <v>1</v>
      </c>
      <c r="M39" s="125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200">
        <f>'[2]24'!B42</f>
        <v>80</v>
      </c>
      <c r="C40" s="201">
        <f>'[2]24'!C42</f>
        <v>0</v>
      </c>
      <c r="D40" s="201">
        <f>'[2]24'!D42</f>
        <v>0</v>
      </c>
      <c r="E40" s="201">
        <f>'[2]24'!E42</f>
        <v>0</v>
      </c>
      <c r="F40" s="15">
        <f t="shared" si="6"/>
        <v>80</v>
      </c>
      <c r="G40" s="200">
        <f>'[2]24'!H42</f>
        <v>34</v>
      </c>
      <c r="H40" s="201">
        <f>'[2]24'!I42</f>
        <v>0</v>
      </c>
      <c r="I40" s="201">
        <f>'[2]24'!J42</f>
        <v>0</v>
      </c>
      <c r="J40" s="201">
        <f>'[2]24'!K42</f>
        <v>0</v>
      </c>
      <c r="K40" s="15">
        <f t="shared" si="3"/>
        <v>34</v>
      </c>
      <c r="L40" s="18">
        <f>frq!C40</f>
        <v>1</v>
      </c>
      <c r="M40" s="125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200">
        <f>'[2]24'!B43</f>
        <v>80</v>
      </c>
      <c r="C41" s="201">
        <f>'[2]24'!C43</f>
        <v>0</v>
      </c>
      <c r="D41" s="201">
        <f>'[2]24'!D43</f>
        <v>0</v>
      </c>
      <c r="E41" s="201">
        <f>'[2]24'!E43</f>
        <v>0</v>
      </c>
      <c r="F41" s="15">
        <f t="shared" si="6"/>
        <v>80</v>
      </c>
      <c r="G41" s="200">
        <f>'[2]24'!H43</f>
        <v>34</v>
      </c>
      <c r="H41" s="201">
        <f>'[2]24'!I43</f>
        <v>0</v>
      </c>
      <c r="I41" s="201">
        <f>'[2]24'!J43</f>
        <v>0</v>
      </c>
      <c r="J41" s="201">
        <f>'[2]24'!K43</f>
        <v>0</v>
      </c>
      <c r="K41" s="15">
        <f t="shared" si="3"/>
        <v>34</v>
      </c>
      <c r="L41" s="18">
        <f>frq!C41</f>
        <v>1</v>
      </c>
      <c r="M41" s="125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200">
        <f>'[2]24'!B44</f>
        <v>80</v>
      </c>
      <c r="C42" s="201">
        <f>'[2]24'!C44</f>
        <v>0</v>
      </c>
      <c r="D42" s="201">
        <f>'[2]24'!D44</f>
        <v>0</v>
      </c>
      <c r="E42" s="201">
        <f>'[2]24'!E44</f>
        <v>0</v>
      </c>
      <c r="F42" s="15">
        <f t="shared" si="6"/>
        <v>80</v>
      </c>
      <c r="G42" s="200">
        <f>'[2]24'!H44</f>
        <v>34</v>
      </c>
      <c r="H42" s="201">
        <f>'[2]24'!I44</f>
        <v>0</v>
      </c>
      <c r="I42" s="201">
        <f>'[2]24'!J44</f>
        <v>0</v>
      </c>
      <c r="J42" s="201">
        <f>'[2]24'!K44</f>
        <v>0</v>
      </c>
      <c r="K42" s="15">
        <f t="shared" si="3"/>
        <v>34</v>
      </c>
      <c r="L42" s="18">
        <f>frq!C42</f>
        <v>1</v>
      </c>
      <c r="M42" s="125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200">
        <f>'[2]24'!B45</f>
        <v>80</v>
      </c>
      <c r="C43" s="201">
        <f>'[2]24'!C45</f>
        <v>0</v>
      </c>
      <c r="D43" s="201">
        <f>'[2]24'!D45</f>
        <v>0</v>
      </c>
      <c r="E43" s="201">
        <f>'[2]24'!E45</f>
        <v>0</v>
      </c>
      <c r="F43" s="15">
        <f t="shared" si="6"/>
        <v>80</v>
      </c>
      <c r="G43" s="200">
        <f>'[2]24'!H45</f>
        <v>33</v>
      </c>
      <c r="H43" s="201">
        <f>'[2]24'!I45</f>
        <v>0</v>
      </c>
      <c r="I43" s="201">
        <f>'[2]24'!J45</f>
        <v>0</v>
      </c>
      <c r="J43" s="201">
        <f>'[2]24'!K45</f>
        <v>0</v>
      </c>
      <c r="K43" s="15">
        <f t="shared" si="3"/>
        <v>33</v>
      </c>
      <c r="L43" s="18">
        <f>frq!C43</f>
        <v>1</v>
      </c>
      <c r="M43" s="125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200">
        <f>'[2]24'!B46</f>
        <v>80</v>
      </c>
      <c r="C44" s="201">
        <f>'[2]24'!C46</f>
        <v>0</v>
      </c>
      <c r="D44" s="201">
        <f>'[2]24'!D46</f>
        <v>0</v>
      </c>
      <c r="E44" s="201">
        <f>'[2]24'!E46</f>
        <v>0</v>
      </c>
      <c r="F44" s="15">
        <f t="shared" si="6"/>
        <v>80</v>
      </c>
      <c r="G44" s="200">
        <f>'[2]24'!H46</f>
        <v>33</v>
      </c>
      <c r="H44" s="201">
        <f>'[2]24'!I46</f>
        <v>0</v>
      </c>
      <c r="I44" s="201">
        <f>'[2]24'!J46</f>
        <v>0</v>
      </c>
      <c r="J44" s="201">
        <f>'[2]24'!K46</f>
        <v>0</v>
      </c>
      <c r="K44" s="15">
        <f t="shared" si="3"/>
        <v>33</v>
      </c>
      <c r="L44" s="18">
        <f>frq!C44</f>
        <v>1</v>
      </c>
      <c r="M44" s="125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  <c r="S44" s="18"/>
    </row>
    <row r="45" spans="1:19">
      <c r="A45" s="8" t="s">
        <v>87</v>
      </c>
      <c r="B45" s="200">
        <f>'[2]24'!B47</f>
        <v>80</v>
      </c>
      <c r="C45" s="201">
        <f>'[2]24'!C47</f>
        <v>0</v>
      </c>
      <c r="D45" s="201">
        <f>'[2]24'!D47</f>
        <v>0</v>
      </c>
      <c r="E45" s="201">
        <f>'[2]24'!E47</f>
        <v>0</v>
      </c>
      <c r="F45" s="15">
        <f t="shared" si="6"/>
        <v>80</v>
      </c>
      <c r="G45" s="200">
        <f>'[2]24'!H47</f>
        <v>33</v>
      </c>
      <c r="H45" s="201">
        <f>'[2]24'!I47</f>
        <v>0</v>
      </c>
      <c r="I45" s="201">
        <f>'[2]24'!J47</f>
        <v>0</v>
      </c>
      <c r="J45" s="201">
        <f>'[2]24'!K47</f>
        <v>0</v>
      </c>
      <c r="K45" s="15">
        <f t="shared" si="3"/>
        <v>33</v>
      </c>
      <c r="L45" s="18">
        <f>frq!C45</f>
        <v>1</v>
      </c>
      <c r="M45" s="125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  <c r="S45" s="18"/>
    </row>
    <row r="46" spans="1:19">
      <c r="A46" s="8" t="s">
        <v>88</v>
      </c>
      <c r="B46" s="200">
        <f>'[2]24'!B48</f>
        <v>80</v>
      </c>
      <c r="C46" s="201">
        <f>'[2]24'!C48</f>
        <v>0</v>
      </c>
      <c r="D46" s="201">
        <f>'[2]24'!D48</f>
        <v>0</v>
      </c>
      <c r="E46" s="201">
        <f>'[2]24'!E48</f>
        <v>0</v>
      </c>
      <c r="F46" s="15">
        <f t="shared" si="6"/>
        <v>80</v>
      </c>
      <c r="G46" s="200">
        <f>'[2]24'!H48</f>
        <v>33</v>
      </c>
      <c r="H46" s="201">
        <f>'[2]24'!I48</f>
        <v>0</v>
      </c>
      <c r="I46" s="201">
        <f>'[2]24'!J48</f>
        <v>0</v>
      </c>
      <c r="J46" s="201">
        <f>'[2]24'!K48</f>
        <v>0</v>
      </c>
      <c r="K46" s="15">
        <f t="shared" si="3"/>
        <v>33</v>
      </c>
      <c r="L46" s="18">
        <f>frq!C46</f>
        <v>1</v>
      </c>
      <c r="M46" s="125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200">
        <f>'[2]24'!B49</f>
        <v>80</v>
      </c>
      <c r="C47" s="201">
        <f>'[2]24'!C49</f>
        <v>0</v>
      </c>
      <c r="D47" s="201">
        <f>'[2]24'!D49</f>
        <v>0</v>
      </c>
      <c r="E47" s="201">
        <f>'[2]24'!E49</f>
        <v>0</v>
      </c>
      <c r="F47" s="15">
        <f t="shared" si="6"/>
        <v>80</v>
      </c>
      <c r="G47" s="200">
        <f>'[2]24'!H49</f>
        <v>33</v>
      </c>
      <c r="H47" s="201">
        <f>'[2]24'!I49</f>
        <v>0</v>
      </c>
      <c r="I47" s="201">
        <f>'[2]24'!J49</f>
        <v>0</v>
      </c>
      <c r="J47" s="201">
        <f>'[2]24'!K49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200">
        <f>'[2]24'!B50</f>
        <v>80</v>
      </c>
      <c r="C48" s="201">
        <f>'[2]24'!C50</f>
        <v>0</v>
      </c>
      <c r="D48" s="201">
        <f>'[2]24'!D50</f>
        <v>0</v>
      </c>
      <c r="E48" s="201">
        <f>'[2]24'!E50</f>
        <v>0</v>
      </c>
      <c r="F48" s="15">
        <f t="shared" si="6"/>
        <v>80</v>
      </c>
      <c r="G48" s="200">
        <f>'[2]24'!H50</f>
        <v>33</v>
      </c>
      <c r="H48" s="201">
        <f>'[2]24'!I50</f>
        <v>0</v>
      </c>
      <c r="I48" s="201">
        <f>'[2]24'!J50</f>
        <v>0</v>
      </c>
      <c r="J48" s="201">
        <f>'[2]24'!K50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200">
        <f>'[2]24'!B51</f>
        <v>80</v>
      </c>
      <c r="C49" s="201">
        <f>'[2]24'!C51</f>
        <v>0</v>
      </c>
      <c r="D49" s="201">
        <f>'[2]24'!D51</f>
        <v>0</v>
      </c>
      <c r="E49" s="201">
        <f>'[2]24'!E51</f>
        <v>0</v>
      </c>
      <c r="F49" s="15">
        <f t="shared" si="6"/>
        <v>80</v>
      </c>
      <c r="G49" s="200">
        <f>'[2]24'!H51</f>
        <v>33</v>
      </c>
      <c r="H49" s="201">
        <f>'[2]24'!I51</f>
        <v>0</v>
      </c>
      <c r="I49" s="201">
        <f>'[2]24'!J51</f>
        <v>0</v>
      </c>
      <c r="J49" s="201">
        <f>'[2]24'!K51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  <c r="S49" s="18"/>
    </row>
    <row r="50" spans="1:19">
      <c r="A50" s="8" t="s">
        <v>92</v>
      </c>
      <c r="B50" s="200">
        <f>'[2]24'!B52</f>
        <v>80</v>
      </c>
      <c r="C50" s="201">
        <f>'[2]24'!C52</f>
        <v>0</v>
      </c>
      <c r="D50" s="201">
        <f>'[2]24'!D52</f>
        <v>0</v>
      </c>
      <c r="E50" s="201">
        <f>'[2]24'!E52</f>
        <v>0</v>
      </c>
      <c r="F50" s="15">
        <f t="shared" si="6"/>
        <v>80</v>
      </c>
      <c r="G50" s="200">
        <f>'[2]24'!H52</f>
        <v>33</v>
      </c>
      <c r="H50" s="201">
        <f>'[2]24'!I52</f>
        <v>0</v>
      </c>
      <c r="I50" s="201">
        <f>'[2]24'!J52</f>
        <v>0</v>
      </c>
      <c r="J50" s="201">
        <f>'[2]24'!K52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200">
        <f>'[2]24'!B53</f>
        <v>80</v>
      </c>
      <c r="C51" s="201">
        <f>'[2]24'!C53</f>
        <v>0</v>
      </c>
      <c r="D51" s="201">
        <f>'[2]24'!D53</f>
        <v>0</v>
      </c>
      <c r="E51" s="201">
        <f>'[2]24'!E53</f>
        <v>0</v>
      </c>
      <c r="F51" s="15">
        <f t="shared" si="6"/>
        <v>80</v>
      </c>
      <c r="G51" s="200">
        <f>'[2]24'!H53</f>
        <v>33</v>
      </c>
      <c r="H51" s="201">
        <f>'[2]24'!I53</f>
        <v>0</v>
      </c>
      <c r="I51" s="201">
        <f>'[2]24'!J53</f>
        <v>0</v>
      </c>
      <c r="J51" s="201">
        <f>'[2]24'!K53</f>
        <v>0</v>
      </c>
      <c r="K51" s="15">
        <f t="shared" si="3"/>
        <v>33</v>
      </c>
      <c r="L51" s="18">
        <f>frq!C51</f>
        <v>1</v>
      </c>
      <c r="M51" s="125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  <c r="S51" s="18"/>
    </row>
    <row r="52" spans="1:19">
      <c r="A52" s="8" t="s">
        <v>94</v>
      </c>
      <c r="B52" s="200">
        <f>'[2]24'!B54</f>
        <v>80</v>
      </c>
      <c r="C52" s="201">
        <f>'[2]24'!C54</f>
        <v>0</v>
      </c>
      <c r="D52" s="201">
        <f>'[2]24'!D54</f>
        <v>0</v>
      </c>
      <c r="E52" s="201">
        <f>'[2]24'!E54</f>
        <v>0</v>
      </c>
      <c r="F52" s="15">
        <f t="shared" si="6"/>
        <v>80</v>
      </c>
      <c r="G52" s="200">
        <f>'[2]24'!H54</f>
        <v>33</v>
      </c>
      <c r="H52" s="201">
        <f>'[2]24'!I54</f>
        <v>0</v>
      </c>
      <c r="I52" s="201">
        <f>'[2]24'!J54</f>
        <v>0</v>
      </c>
      <c r="J52" s="201">
        <f>'[2]24'!K54</f>
        <v>0</v>
      </c>
      <c r="K52" s="15">
        <f t="shared" si="3"/>
        <v>33</v>
      </c>
      <c r="L52" s="18">
        <f>frq!C52</f>
        <v>1</v>
      </c>
      <c r="M52" s="125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  <c r="S52" s="18"/>
    </row>
    <row r="53" spans="1:19">
      <c r="A53" s="8" t="s">
        <v>95</v>
      </c>
      <c r="B53" s="200">
        <f>'[2]24'!B55</f>
        <v>80</v>
      </c>
      <c r="C53" s="201">
        <f>'[2]24'!C55</f>
        <v>0</v>
      </c>
      <c r="D53" s="201">
        <f>'[2]24'!D55</f>
        <v>0</v>
      </c>
      <c r="E53" s="201">
        <f>'[2]24'!E55</f>
        <v>0</v>
      </c>
      <c r="F53" s="15">
        <f t="shared" si="6"/>
        <v>80</v>
      </c>
      <c r="G53" s="200">
        <f>'[2]24'!H55</f>
        <v>33</v>
      </c>
      <c r="H53" s="201">
        <f>'[2]24'!I55</f>
        <v>0</v>
      </c>
      <c r="I53" s="201">
        <f>'[2]24'!J55</f>
        <v>0</v>
      </c>
      <c r="J53" s="201">
        <f>'[2]24'!K55</f>
        <v>0</v>
      </c>
      <c r="K53" s="15">
        <f t="shared" si="3"/>
        <v>33</v>
      </c>
      <c r="L53" s="18">
        <f>frq!C53</f>
        <v>1</v>
      </c>
      <c r="M53" s="125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  <c r="S53" s="18"/>
    </row>
    <row r="54" spans="1:19">
      <c r="A54" s="8" t="s">
        <v>96</v>
      </c>
      <c r="B54" s="200">
        <f>'[2]24'!B56</f>
        <v>80</v>
      </c>
      <c r="C54" s="201">
        <f>'[2]24'!C56</f>
        <v>0</v>
      </c>
      <c r="D54" s="201">
        <f>'[2]24'!D56</f>
        <v>0</v>
      </c>
      <c r="E54" s="201">
        <f>'[2]24'!E56</f>
        <v>0</v>
      </c>
      <c r="F54" s="15">
        <f t="shared" si="6"/>
        <v>80</v>
      </c>
      <c r="G54" s="200">
        <f>'[2]24'!H56</f>
        <v>33</v>
      </c>
      <c r="H54" s="201">
        <f>'[2]24'!I56</f>
        <v>0</v>
      </c>
      <c r="I54" s="201">
        <f>'[2]24'!J56</f>
        <v>0</v>
      </c>
      <c r="J54" s="201">
        <f>'[2]24'!K56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  <c r="S54" s="18"/>
    </row>
    <row r="55" spans="1:19">
      <c r="A55" s="8" t="s">
        <v>97</v>
      </c>
      <c r="B55" s="200">
        <f>'[2]24'!B57</f>
        <v>80</v>
      </c>
      <c r="C55" s="201">
        <f>'[2]24'!C57</f>
        <v>0</v>
      </c>
      <c r="D55" s="201">
        <f>'[2]24'!D57</f>
        <v>0</v>
      </c>
      <c r="E55" s="201">
        <f>'[2]24'!E57</f>
        <v>0</v>
      </c>
      <c r="F55" s="15">
        <f t="shared" si="6"/>
        <v>80</v>
      </c>
      <c r="G55" s="200">
        <f>'[2]24'!H57</f>
        <v>32</v>
      </c>
      <c r="H55" s="201">
        <f>'[2]24'!I57</f>
        <v>0</v>
      </c>
      <c r="I55" s="201">
        <f>'[2]24'!J57</f>
        <v>0</v>
      </c>
      <c r="J55" s="201">
        <f>'[2]24'!K57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'[2]24'!B58</f>
        <v>80</v>
      </c>
      <c r="C56" s="201">
        <f>'[2]24'!C58</f>
        <v>0</v>
      </c>
      <c r="D56" s="201">
        <f>'[2]24'!D58</f>
        <v>0</v>
      </c>
      <c r="E56" s="201">
        <f>'[2]24'!E58</f>
        <v>0</v>
      </c>
      <c r="F56" s="15">
        <f t="shared" si="6"/>
        <v>80</v>
      </c>
      <c r="G56" s="200">
        <f>'[2]24'!H58</f>
        <v>32</v>
      </c>
      <c r="H56" s="201">
        <f>'[2]24'!I58</f>
        <v>0</v>
      </c>
      <c r="I56" s="201">
        <f>'[2]24'!J58</f>
        <v>0</v>
      </c>
      <c r="J56" s="201">
        <f>'[2]24'!K58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'[2]24'!B59</f>
        <v>80</v>
      </c>
      <c r="C57" s="201">
        <f>'[2]24'!C59</f>
        <v>0</v>
      </c>
      <c r="D57" s="201">
        <f>'[2]24'!D59</f>
        <v>0</v>
      </c>
      <c r="E57" s="201">
        <f>'[2]24'!E59</f>
        <v>0</v>
      </c>
      <c r="F57" s="15">
        <f t="shared" si="6"/>
        <v>80</v>
      </c>
      <c r="G57" s="200">
        <f>'[2]24'!H59</f>
        <v>32</v>
      </c>
      <c r="H57" s="201">
        <f>'[2]24'!I59</f>
        <v>0</v>
      </c>
      <c r="I57" s="201">
        <f>'[2]24'!J59</f>
        <v>0</v>
      </c>
      <c r="J57" s="201">
        <f>'[2]24'!K59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'[2]24'!B60</f>
        <v>80</v>
      </c>
      <c r="C58" s="201">
        <f>'[2]24'!C60</f>
        <v>0</v>
      </c>
      <c r="D58" s="201">
        <f>'[2]24'!D60</f>
        <v>0</v>
      </c>
      <c r="E58" s="201">
        <f>'[2]24'!E60</f>
        <v>0</v>
      </c>
      <c r="F58" s="15">
        <f t="shared" si="6"/>
        <v>80</v>
      </c>
      <c r="G58" s="200">
        <f>'[2]24'!H60</f>
        <v>32</v>
      </c>
      <c r="H58" s="201">
        <f>'[2]24'!I60</f>
        <v>0</v>
      </c>
      <c r="I58" s="201">
        <f>'[2]24'!J60</f>
        <v>0</v>
      </c>
      <c r="J58" s="201">
        <f>'[2]24'!K60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200">
        <f>'[2]24'!B61</f>
        <v>80</v>
      </c>
      <c r="C59" s="201">
        <f>'[2]24'!C61</f>
        <v>0</v>
      </c>
      <c r="D59" s="201">
        <f>'[2]24'!D61</f>
        <v>0</v>
      </c>
      <c r="E59" s="201">
        <f>'[2]24'!E61</f>
        <v>0</v>
      </c>
      <c r="F59" s="15">
        <f t="shared" si="6"/>
        <v>80</v>
      </c>
      <c r="G59" s="200">
        <f>'[2]24'!H61</f>
        <v>32</v>
      </c>
      <c r="H59" s="201">
        <f>'[2]24'!I61</f>
        <v>0</v>
      </c>
      <c r="I59" s="201">
        <f>'[2]24'!J61</f>
        <v>0</v>
      </c>
      <c r="J59" s="201">
        <f>'[2]24'!K61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200">
        <f>'[2]24'!B62</f>
        <v>80</v>
      </c>
      <c r="C60" s="201">
        <f>'[2]24'!C62</f>
        <v>0</v>
      </c>
      <c r="D60" s="201">
        <f>'[2]24'!D62</f>
        <v>0</v>
      </c>
      <c r="E60" s="201">
        <f>'[2]24'!E62</f>
        <v>0</v>
      </c>
      <c r="F60" s="15">
        <f t="shared" si="6"/>
        <v>80</v>
      </c>
      <c r="G60" s="200">
        <f>'[2]24'!H62</f>
        <v>32</v>
      </c>
      <c r="H60" s="201">
        <f>'[2]24'!I62</f>
        <v>0</v>
      </c>
      <c r="I60" s="201">
        <f>'[2]24'!J62</f>
        <v>0</v>
      </c>
      <c r="J60" s="201">
        <f>'[2]24'!K62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200">
        <f>'[2]24'!B63</f>
        <v>80</v>
      </c>
      <c r="C61" s="201">
        <f>'[2]24'!C63</f>
        <v>0</v>
      </c>
      <c r="D61" s="201">
        <f>'[2]24'!D63</f>
        <v>0</v>
      </c>
      <c r="E61" s="201">
        <f>'[2]24'!E63</f>
        <v>0</v>
      </c>
      <c r="F61" s="15">
        <f t="shared" si="6"/>
        <v>80</v>
      </c>
      <c r="G61" s="200">
        <f>'[2]24'!H63</f>
        <v>32</v>
      </c>
      <c r="H61" s="201">
        <f>'[2]24'!I63</f>
        <v>0</v>
      </c>
      <c r="I61" s="201">
        <f>'[2]24'!J63</f>
        <v>0</v>
      </c>
      <c r="J61" s="201">
        <f>'[2]24'!K63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'[2]24'!B64</f>
        <v>80</v>
      </c>
      <c r="C62" s="201">
        <f>'[2]24'!C64</f>
        <v>0</v>
      </c>
      <c r="D62" s="201">
        <f>'[2]24'!D64</f>
        <v>0</v>
      </c>
      <c r="E62" s="201">
        <f>'[2]24'!E64</f>
        <v>0</v>
      </c>
      <c r="F62" s="15">
        <f t="shared" si="6"/>
        <v>80</v>
      </c>
      <c r="G62" s="200">
        <f>'[2]24'!H64</f>
        <v>32</v>
      </c>
      <c r="H62" s="201">
        <f>'[2]24'!I64</f>
        <v>0</v>
      </c>
      <c r="I62" s="201">
        <f>'[2]24'!J64</f>
        <v>0</v>
      </c>
      <c r="J62" s="201">
        <f>'[2]24'!K64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'[2]24'!B65</f>
        <v>80</v>
      </c>
      <c r="C63" s="201">
        <f>'[2]24'!C65</f>
        <v>0</v>
      </c>
      <c r="D63" s="201">
        <f>'[2]24'!D65</f>
        <v>0</v>
      </c>
      <c r="E63" s="201">
        <f>'[2]24'!E65</f>
        <v>0</v>
      </c>
      <c r="F63" s="15">
        <f t="shared" si="6"/>
        <v>80</v>
      </c>
      <c r="G63" s="200">
        <f>'[2]24'!H65</f>
        <v>32</v>
      </c>
      <c r="H63" s="201">
        <f>'[2]24'!I65</f>
        <v>0</v>
      </c>
      <c r="I63" s="201">
        <f>'[2]24'!J65</f>
        <v>0</v>
      </c>
      <c r="J63" s="201">
        <f>'[2]24'!K65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'[2]24'!B66</f>
        <v>80</v>
      </c>
      <c r="C64" s="201">
        <f>'[2]24'!C66</f>
        <v>0</v>
      </c>
      <c r="D64" s="201">
        <f>'[2]24'!D66</f>
        <v>0</v>
      </c>
      <c r="E64" s="201">
        <f>'[2]24'!E66</f>
        <v>0</v>
      </c>
      <c r="F64" s="15">
        <f t="shared" si="6"/>
        <v>80</v>
      </c>
      <c r="G64" s="200">
        <f>'[2]24'!H66</f>
        <v>32</v>
      </c>
      <c r="H64" s="201">
        <f>'[2]24'!I66</f>
        <v>0</v>
      </c>
      <c r="I64" s="201">
        <f>'[2]24'!J66</f>
        <v>0</v>
      </c>
      <c r="J64" s="201">
        <f>'[2]24'!K66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'[2]24'!B67</f>
        <v>80</v>
      </c>
      <c r="C65" s="201">
        <f>'[2]24'!C67</f>
        <v>0</v>
      </c>
      <c r="D65" s="201">
        <f>'[2]24'!D67</f>
        <v>0</v>
      </c>
      <c r="E65" s="201">
        <f>'[2]24'!E67</f>
        <v>0</v>
      </c>
      <c r="F65" s="15">
        <f t="shared" si="6"/>
        <v>80</v>
      </c>
      <c r="G65" s="200">
        <f>'[2]24'!H67</f>
        <v>32</v>
      </c>
      <c r="H65" s="201">
        <f>'[2]24'!I67</f>
        <v>0</v>
      </c>
      <c r="I65" s="201">
        <f>'[2]24'!J67</f>
        <v>0</v>
      </c>
      <c r="J65" s="201">
        <f>'[2]24'!K67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'[2]24'!B68</f>
        <v>80</v>
      </c>
      <c r="C66" s="201">
        <f>'[2]24'!C68</f>
        <v>0</v>
      </c>
      <c r="D66" s="201">
        <f>'[2]24'!D68</f>
        <v>0</v>
      </c>
      <c r="E66" s="201">
        <f>'[2]24'!E68</f>
        <v>0</v>
      </c>
      <c r="F66" s="15">
        <f t="shared" si="6"/>
        <v>80</v>
      </c>
      <c r="G66" s="200">
        <f>'[2]24'!H68</f>
        <v>32</v>
      </c>
      <c r="H66" s="201">
        <f>'[2]24'!I68</f>
        <v>0</v>
      </c>
      <c r="I66" s="201">
        <f>'[2]24'!J68</f>
        <v>0</v>
      </c>
      <c r="J66" s="201">
        <f>'[2]24'!K68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'[2]24'!B69</f>
        <v>80</v>
      </c>
      <c r="C67" s="201">
        <f>'[2]24'!C69</f>
        <v>0</v>
      </c>
      <c r="D67" s="201">
        <f>'[2]24'!D69</f>
        <v>0</v>
      </c>
      <c r="E67" s="201">
        <f>'[2]24'!E69</f>
        <v>0</v>
      </c>
      <c r="F67" s="15">
        <f t="shared" si="6"/>
        <v>80</v>
      </c>
      <c r="G67" s="200">
        <f>'[2]24'!H69</f>
        <v>32</v>
      </c>
      <c r="H67" s="201">
        <f>'[2]24'!I69</f>
        <v>0</v>
      </c>
      <c r="I67" s="201">
        <f>'[2]24'!J69</f>
        <v>0</v>
      </c>
      <c r="J67" s="201">
        <f>'[2]24'!K69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'[2]24'!B70</f>
        <v>80</v>
      </c>
      <c r="C68" s="201">
        <f>'[2]24'!C70</f>
        <v>0</v>
      </c>
      <c r="D68" s="201">
        <f>'[2]24'!D70</f>
        <v>0</v>
      </c>
      <c r="E68" s="201">
        <f>'[2]24'!E70</f>
        <v>0</v>
      </c>
      <c r="F68" s="15">
        <f t="shared" si="6"/>
        <v>80</v>
      </c>
      <c r="G68" s="200">
        <f>'[2]24'!H70</f>
        <v>32</v>
      </c>
      <c r="H68" s="201">
        <f>'[2]24'!I70</f>
        <v>0</v>
      </c>
      <c r="I68" s="201">
        <f>'[2]24'!J70</f>
        <v>0</v>
      </c>
      <c r="J68" s="201">
        <f>'[2]24'!K70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200">
        <f>'[2]24'!B71</f>
        <v>80</v>
      </c>
      <c r="C69" s="201">
        <f>'[2]24'!C71</f>
        <v>0</v>
      </c>
      <c r="D69" s="201">
        <f>'[2]24'!D71</f>
        <v>0</v>
      </c>
      <c r="E69" s="201">
        <f>'[2]24'!E71</f>
        <v>0</v>
      </c>
      <c r="F69" s="15">
        <f t="shared" ref="F69:F98" si="16">SUM(B69:E69)</f>
        <v>80</v>
      </c>
      <c r="G69" s="200">
        <f>'[2]24'!H71</f>
        <v>32</v>
      </c>
      <c r="H69" s="201">
        <f>'[2]24'!I71</f>
        <v>0</v>
      </c>
      <c r="I69" s="201">
        <f>'[2]24'!J71</f>
        <v>0</v>
      </c>
      <c r="J69" s="201">
        <f>'[2]24'!K71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200">
        <f>'[2]24'!B72</f>
        <v>80</v>
      </c>
      <c r="C70" s="201">
        <f>'[2]24'!C72</f>
        <v>0</v>
      </c>
      <c r="D70" s="201">
        <f>'[2]24'!D72</f>
        <v>0</v>
      </c>
      <c r="E70" s="201">
        <f>'[2]24'!E72</f>
        <v>0</v>
      </c>
      <c r="F70" s="15">
        <f t="shared" si="16"/>
        <v>80</v>
      </c>
      <c r="G70" s="200">
        <f>'[2]24'!H72</f>
        <v>32</v>
      </c>
      <c r="H70" s="201">
        <f>'[2]24'!I72</f>
        <v>0</v>
      </c>
      <c r="I70" s="201">
        <f>'[2]24'!J72</f>
        <v>0</v>
      </c>
      <c r="J70" s="201">
        <f>'[2]24'!K72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200">
        <f>'[2]24'!B73</f>
        <v>80</v>
      </c>
      <c r="C71" s="201">
        <f>'[2]24'!C73</f>
        <v>0</v>
      </c>
      <c r="D71" s="201">
        <f>'[2]24'!D73</f>
        <v>0</v>
      </c>
      <c r="E71" s="201">
        <f>'[2]24'!E73</f>
        <v>0</v>
      </c>
      <c r="F71" s="15">
        <f t="shared" si="16"/>
        <v>80</v>
      </c>
      <c r="G71" s="200">
        <f>'[2]24'!H73</f>
        <v>32</v>
      </c>
      <c r="H71" s="201">
        <f>'[2]24'!I73</f>
        <v>0</v>
      </c>
      <c r="I71" s="201">
        <f>'[2]24'!J73</f>
        <v>0</v>
      </c>
      <c r="J71" s="201">
        <f>'[2]24'!K73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200">
        <f>'[2]24'!B74</f>
        <v>80</v>
      </c>
      <c r="C72" s="201">
        <f>'[2]24'!C74</f>
        <v>0</v>
      </c>
      <c r="D72" s="201">
        <f>'[2]24'!D74</f>
        <v>0</v>
      </c>
      <c r="E72" s="201">
        <f>'[2]24'!E74</f>
        <v>0</v>
      </c>
      <c r="F72" s="15">
        <f t="shared" si="16"/>
        <v>80</v>
      </c>
      <c r="G72" s="200">
        <f>'[2]24'!H74</f>
        <v>32</v>
      </c>
      <c r="H72" s="201">
        <f>'[2]24'!I74</f>
        <v>0</v>
      </c>
      <c r="I72" s="201">
        <f>'[2]24'!J74</f>
        <v>0</v>
      </c>
      <c r="J72" s="201">
        <f>'[2]24'!K74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200">
        <f>'[2]24'!B75</f>
        <v>80</v>
      </c>
      <c r="C73" s="201">
        <f>'[2]24'!C75</f>
        <v>0</v>
      </c>
      <c r="D73" s="201">
        <f>'[2]24'!D75</f>
        <v>0</v>
      </c>
      <c r="E73" s="201">
        <f>'[2]24'!E75</f>
        <v>0</v>
      </c>
      <c r="F73" s="15">
        <f t="shared" si="16"/>
        <v>80</v>
      </c>
      <c r="G73" s="200">
        <f>'[2]24'!H75</f>
        <v>32</v>
      </c>
      <c r="H73" s="201">
        <f>'[2]24'!I75</f>
        <v>0</v>
      </c>
      <c r="I73" s="201">
        <f>'[2]24'!J75</f>
        <v>0</v>
      </c>
      <c r="J73" s="201">
        <f>'[2]24'!K75</f>
        <v>0</v>
      </c>
      <c r="K73" s="15">
        <f t="shared" si="13"/>
        <v>32</v>
      </c>
      <c r="L73" s="18">
        <f>frq!C73</f>
        <v>1</v>
      </c>
      <c r="M73" s="125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  <c r="S73" s="18"/>
    </row>
    <row r="74" spans="1:19">
      <c r="A74" s="8" t="s">
        <v>116</v>
      </c>
      <c r="B74" s="200">
        <f>'[2]24'!B76</f>
        <v>80</v>
      </c>
      <c r="C74" s="201">
        <f>'[2]24'!C76</f>
        <v>0</v>
      </c>
      <c r="D74" s="201">
        <f>'[2]24'!D76</f>
        <v>0</v>
      </c>
      <c r="E74" s="201">
        <f>'[2]24'!E76</f>
        <v>0</v>
      </c>
      <c r="F74" s="15">
        <f t="shared" si="16"/>
        <v>80</v>
      </c>
      <c r="G74" s="200">
        <f>'[2]24'!H76</f>
        <v>32</v>
      </c>
      <c r="H74" s="201">
        <f>'[2]24'!I76</f>
        <v>0</v>
      </c>
      <c r="I74" s="201">
        <f>'[2]24'!J76</f>
        <v>0</v>
      </c>
      <c r="J74" s="201">
        <f>'[2]24'!K76</f>
        <v>0</v>
      </c>
      <c r="K74" s="15">
        <f t="shared" si="13"/>
        <v>32</v>
      </c>
      <c r="L74" s="18">
        <f>frq!C74</f>
        <v>1</v>
      </c>
      <c r="M74" s="125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  <c r="S74" s="18"/>
    </row>
    <row r="75" spans="1:19">
      <c r="A75" s="8" t="s">
        <v>117</v>
      </c>
      <c r="B75" s="200">
        <f>'[2]24'!B77</f>
        <v>80</v>
      </c>
      <c r="C75" s="201">
        <f>'[2]24'!C77</f>
        <v>0</v>
      </c>
      <c r="D75" s="201">
        <f>'[2]24'!D77</f>
        <v>0</v>
      </c>
      <c r="E75" s="201">
        <f>'[2]24'!E77</f>
        <v>0</v>
      </c>
      <c r="F75" s="15">
        <f t="shared" si="16"/>
        <v>80</v>
      </c>
      <c r="G75" s="200">
        <f>'[2]24'!H77</f>
        <v>32</v>
      </c>
      <c r="H75" s="201">
        <f>'[2]24'!I77</f>
        <v>0</v>
      </c>
      <c r="I75" s="201">
        <f>'[2]24'!J77</f>
        <v>0</v>
      </c>
      <c r="J75" s="201">
        <f>'[2]24'!K77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'[2]24'!B78</f>
        <v>80</v>
      </c>
      <c r="C76" s="201">
        <f>'[2]24'!C78</f>
        <v>0</v>
      </c>
      <c r="D76" s="201">
        <f>'[2]24'!D78</f>
        <v>0</v>
      </c>
      <c r="E76" s="201">
        <f>'[2]24'!E78</f>
        <v>0</v>
      </c>
      <c r="F76" s="15">
        <f t="shared" si="16"/>
        <v>80</v>
      </c>
      <c r="G76" s="200">
        <f>'[2]24'!H78</f>
        <v>32</v>
      </c>
      <c r="H76" s="201">
        <f>'[2]24'!I78</f>
        <v>0</v>
      </c>
      <c r="I76" s="201">
        <f>'[2]24'!J78</f>
        <v>0</v>
      </c>
      <c r="J76" s="201">
        <f>'[2]24'!K78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'[2]24'!B79</f>
        <v>80</v>
      </c>
      <c r="C77" s="201">
        <f>'[2]24'!C79</f>
        <v>0</v>
      </c>
      <c r="D77" s="201">
        <f>'[2]24'!D79</f>
        <v>0</v>
      </c>
      <c r="E77" s="201">
        <f>'[2]24'!E79</f>
        <v>0</v>
      </c>
      <c r="F77" s="15">
        <f t="shared" si="16"/>
        <v>80</v>
      </c>
      <c r="G77" s="200">
        <f>'[2]24'!H79</f>
        <v>32</v>
      </c>
      <c r="H77" s="201">
        <f>'[2]24'!I79</f>
        <v>0</v>
      </c>
      <c r="I77" s="201">
        <f>'[2]24'!J79</f>
        <v>0</v>
      </c>
      <c r="J77" s="201">
        <f>'[2]24'!K79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'[2]24'!B80</f>
        <v>80</v>
      </c>
      <c r="C78" s="201">
        <f>'[2]24'!C80</f>
        <v>0</v>
      </c>
      <c r="D78" s="201">
        <f>'[2]24'!D80</f>
        <v>0</v>
      </c>
      <c r="E78" s="201">
        <f>'[2]24'!E80</f>
        <v>0</v>
      </c>
      <c r="F78" s="15">
        <f t="shared" si="16"/>
        <v>80</v>
      </c>
      <c r="G78" s="200">
        <f>'[2]24'!H80</f>
        <v>32</v>
      </c>
      <c r="H78" s="201">
        <f>'[2]24'!I80</f>
        <v>0</v>
      </c>
      <c r="I78" s="201">
        <f>'[2]24'!J80</f>
        <v>0</v>
      </c>
      <c r="J78" s="201">
        <f>'[2]24'!K80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'[2]24'!B81</f>
        <v>80</v>
      </c>
      <c r="C79" s="201">
        <f>'[2]24'!C81</f>
        <v>0</v>
      </c>
      <c r="D79" s="201">
        <f>'[2]24'!D81</f>
        <v>0</v>
      </c>
      <c r="E79" s="201">
        <f>'[2]24'!E81</f>
        <v>0</v>
      </c>
      <c r="F79" s="15">
        <f t="shared" si="16"/>
        <v>80</v>
      </c>
      <c r="G79" s="200">
        <f>'[2]24'!H81</f>
        <v>33</v>
      </c>
      <c r="H79" s="201">
        <f>'[2]24'!I81</f>
        <v>0</v>
      </c>
      <c r="I79" s="201">
        <f>'[2]24'!J81</f>
        <v>0</v>
      </c>
      <c r="J79" s="201">
        <f>'[2]24'!K81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'[2]24'!B82</f>
        <v>80</v>
      </c>
      <c r="C80" s="201">
        <f>'[2]24'!C82</f>
        <v>0</v>
      </c>
      <c r="D80" s="201">
        <f>'[2]24'!D82</f>
        <v>0</v>
      </c>
      <c r="E80" s="201">
        <f>'[2]24'!E82</f>
        <v>0</v>
      </c>
      <c r="F80" s="15">
        <f t="shared" si="16"/>
        <v>80</v>
      </c>
      <c r="G80" s="200">
        <f>'[2]24'!H82</f>
        <v>33</v>
      </c>
      <c r="H80" s="201">
        <f>'[2]24'!I82</f>
        <v>0</v>
      </c>
      <c r="I80" s="201">
        <f>'[2]24'!J82</f>
        <v>0</v>
      </c>
      <c r="J80" s="201">
        <f>'[2]24'!K82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'[2]24'!B83</f>
        <v>80</v>
      </c>
      <c r="C81" s="201">
        <f>'[2]24'!C83</f>
        <v>0</v>
      </c>
      <c r="D81" s="201">
        <f>'[2]24'!D83</f>
        <v>0</v>
      </c>
      <c r="E81" s="201">
        <f>'[2]24'!E83</f>
        <v>0</v>
      </c>
      <c r="F81" s="15">
        <f t="shared" si="16"/>
        <v>80</v>
      </c>
      <c r="G81" s="200">
        <f>'[2]24'!H83</f>
        <v>33</v>
      </c>
      <c r="H81" s="201">
        <f>'[2]24'!I83</f>
        <v>0</v>
      </c>
      <c r="I81" s="201">
        <f>'[2]24'!J83</f>
        <v>0</v>
      </c>
      <c r="J81" s="201">
        <f>'[2]24'!K83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'[2]24'!B84</f>
        <v>80</v>
      </c>
      <c r="C82" s="201">
        <f>'[2]24'!C84</f>
        <v>0</v>
      </c>
      <c r="D82" s="201">
        <f>'[2]24'!D84</f>
        <v>0</v>
      </c>
      <c r="E82" s="201">
        <f>'[2]24'!E84</f>
        <v>0</v>
      </c>
      <c r="F82" s="15">
        <f t="shared" si="16"/>
        <v>80</v>
      </c>
      <c r="G82" s="200">
        <f>'[2]24'!H84</f>
        <v>34</v>
      </c>
      <c r="H82" s="201">
        <f>'[2]24'!I84</f>
        <v>0</v>
      </c>
      <c r="I82" s="201">
        <f>'[2]24'!J84</f>
        <v>0</v>
      </c>
      <c r="J82" s="201">
        <f>'[2]24'!K84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'[2]24'!B85</f>
        <v>80</v>
      </c>
      <c r="C83" s="201">
        <f>'[2]24'!C85</f>
        <v>0</v>
      </c>
      <c r="D83" s="201">
        <f>'[2]24'!D85</f>
        <v>0</v>
      </c>
      <c r="E83" s="201">
        <f>'[2]24'!E85</f>
        <v>0</v>
      </c>
      <c r="F83" s="15">
        <f t="shared" si="16"/>
        <v>80</v>
      </c>
      <c r="G83" s="200">
        <f>'[2]24'!H85</f>
        <v>34</v>
      </c>
      <c r="H83" s="201">
        <f>'[2]24'!I85</f>
        <v>0</v>
      </c>
      <c r="I83" s="201">
        <f>'[2]24'!J85</f>
        <v>0</v>
      </c>
      <c r="J83" s="201">
        <f>'[2]24'!K85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'[2]24'!B86</f>
        <v>80</v>
      </c>
      <c r="C84" s="201">
        <f>'[2]24'!C86</f>
        <v>0</v>
      </c>
      <c r="D84" s="201">
        <f>'[2]24'!D86</f>
        <v>0</v>
      </c>
      <c r="E84" s="201">
        <f>'[2]24'!E86</f>
        <v>0</v>
      </c>
      <c r="F84" s="15">
        <f t="shared" si="16"/>
        <v>80</v>
      </c>
      <c r="G84" s="200">
        <f>'[2]24'!H86</f>
        <v>34</v>
      </c>
      <c r="H84" s="201">
        <f>'[2]24'!I86</f>
        <v>0</v>
      </c>
      <c r="I84" s="201">
        <f>'[2]24'!J86</f>
        <v>0</v>
      </c>
      <c r="J84" s="201">
        <f>'[2]24'!K86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'[2]24'!B87</f>
        <v>80</v>
      </c>
      <c r="C85" s="201">
        <f>'[2]24'!C87</f>
        <v>0</v>
      </c>
      <c r="D85" s="201">
        <f>'[2]24'!D87</f>
        <v>0</v>
      </c>
      <c r="E85" s="201">
        <f>'[2]24'!E87</f>
        <v>0</v>
      </c>
      <c r="F85" s="15">
        <f t="shared" si="16"/>
        <v>80</v>
      </c>
      <c r="G85" s="200">
        <f>'[2]24'!H87</f>
        <v>34</v>
      </c>
      <c r="H85" s="201">
        <f>'[2]24'!I87</f>
        <v>0</v>
      </c>
      <c r="I85" s="201">
        <f>'[2]24'!J87</f>
        <v>0</v>
      </c>
      <c r="J85" s="201">
        <f>'[2]24'!K87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'[2]24'!B88</f>
        <v>80</v>
      </c>
      <c r="C86" s="201">
        <f>'[2]24'!C88</f>
        <v>0</v>
      </c>
      <c r="D86" s="201">
        <f>'[2]24'!D88</f>
        <v>0</v>
      </c>
      <c r="E86" s="201">
        <f>'[2]24'!E88</f>
        <v>0</v>
      </c>
      <c r="F86" s="15">
        <f t="shared" si="16"/>
        <v>80</v>
      </c>
      <c r="G86" s="200">
        <f>'[2]24'!H88</f>
        <v>34</v>
      </c>
      <c r="H86" s="201">
        <f>'[2]24'!I88</f>
        <v>0</v>
      </c>
      <c r="I86" s="201">
        <f>'[2]24'!J88</f>
        <v>0</v>
      </c>
      <c r="J86" s="201">
        <f>'[2]24'!K88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'[2]24'!B89</f>
        <v>80</v>
      </c>
      <c r="C87" s="201">
        <f>'[2]24'!C89</f>
        <v>0</v>
      </c>
      <c r="D87" s="201">
        <f>'[2]24'!D89</f>
        <v>0</v>
      </c>
      <c r="E87" s="201">
        <f>'[2]24'!E89</f>
        <v>0</v>
      </c>
      <c r="F87" s="15">
        <f t="shared" si="16"/>
        <v>80</v>
      </c>
      <c r="G87" s="200">
        <f>'[2]24'!H89</f>
        <v>34</v>
      </c>
      <c r="H87" s="201">
        <f>'[2]24'!I89</f>
        <v>0</v>
      </c>
      <c r="I87" s="201">
        <f>'[2]24'!J89</f>
        <v>0</v>
      </c>
      <c r="J87" s="201">
        <f>'[2]24'!K89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'[2]24'!B90</f>
        <v>80</v>
      </c>
      <c r="C88" s="201">
        <f>'[2]24'!C90</f>
        <v>0</v>
      </c>
      <c r="D88" s="201">
        <f>'[2]24'!D90</f>
        <v>0</v>
      </c>
      <c r="E88" s="201">
        <f>'[2]24'!E90</f>
        <v>0</v>
      </c>
      <c r="F88" s="15">
        <f t="shared" si="16"/>
        <v>80</v>
      </c>
      <c r="G88" s="200">
        <f>'[2]24'!H90</f>
        <v>34</v>
      </c>
      <c r="H88" s="201">
        <f>'[2]24'!I90</f>
        <v>0</v>
      </c>
      <c r="I88" s="201">
        <f>'[2]24'!J90</f>
        <v>0</v>
      </c>
      <c r="J88" s="201">
        <f>'[2]24'!K90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'[2]24'!B91</f>
        <v>80</v>
      </c>
      <c r="C89" s="201">
        <f>'[2]24'!C91</f>
        <v>0</v>
      </c>
      <c r="D89" s="201">
        <f>'[2]24'!D91</f>
        <v>0</v>
      </c>
      <c r="E89" s="201">
        <f>'[2]24'!E91</f>
        <v>0</v>
      </c>
      <c r="F89" s="15">
        <f t="shared" si="16"/>
        <v>80</v>
      </c>
      <c r="G89" s="200">
        <f>'[2]24'!H91</f>
        <v>34</v>
      </c>
      <c r="H89" s="201">
        <f>'[2]24'!I91</f>
        <v>0</v>
      </c>
      <c r="I89" s="201">
        <f>'[2]24'!J91</f>
        <v>0</v>
      </c>
      <c r="J89" s="201">
        <f>'[2]24'!K91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'[2]24'!B92</f>
        <v>80</v>
      </c>
      <c r="C90" s="201">
        <f>'[2]24'!C92</f>
        <v>0</v>
      </c>
      <c r="D90" s="201">
        <f>'[2]24'!D92</f>
        <v>0</v>
      </c>
      <c r="E90" s="201">
        <f>'[2]24'!E92</f>
        <v>0</v>
      </c>
      <c r="F90" s="15">
        <f t="shared" si="16"/>
        <v>80</v>
      </c>
      <c r="G90" s="200">
        <f>'[2]24'!H92</f>
        <v>34</v>
      </c>
      <c r="H90" s="201">
        <f>'[2]24'!I92</f>
        <v>0</v>
      </c>
      <c r="I90" s="201">
        <f>'[2]24'!J92</f>
        <v>0</v>
      </c>
      <c r="J90" s="201">
        <f>'[2]24'!K92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'[2]24'!B93</f>
        <v>80</v>
      </c>
      <c r="C91" s="201">
        <f>'[2]24'!C93</f>
        <v>0</v>
      </c>
      <c r="D91" s="201">
        <f>'[2]24'!D93</f>
        <v>0</v>
      </c>
      <c r="E91" s="201">
        <f>'[2]24'!E93</f>
        <v>0</v>
      </c>
      <c r="F91" s="15">
        <f t="shared" si="16"/>
        <v>80</v>
      </c>
      <c r="G91" s="200">
        <f>'[2]24'!H93</f>
        <v>34</v>
      </c>
      <c r="H91" s="201">
        <f>'[2]24'!I93</f>
        <v>0</v>
      </c>
      <c r="I91" s="201">
        <f>'[2]24'!J93</f>
        <v>0</v>
      </c>
      <c r="J91" s="201">
        <f>'[2]24'!K93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'[2]24'!B94</f>
        <v>80</v>
      </c>
      <c r="C92" s="201">
        <f>'[2]24'!C94</f>
        <v>0</v>
      </c>
      <c r="D92" s="201">
        <f>'[2]24'!D94</f>
        <v>0</v>
      </c>
      <c r="E92" s="201">
        <f>'[2]24'!E94</f>
        <v>0</v>
      </c>
      <c r="F92" s="15">
        <f t="shared" si="16"/>
        <v>80</v>
      </c>
      <c r="G92" s="200">
        <f>'[2]24'!H94</f>
        <v>34</v>
      </c>
      <c r="H92" s="201">
        <f>'[2]24'!I94</f>
        <v>0</v>
      </c>
      <c r="I92" s="201">
        <f>'[2]24'!J94</f>
        <v>0</v>
      </c>
      <c r="J92" s="201">
        <f>'[2]24'!K94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'[2]24'!B95</f>
        <v>80</v>
      </c>
      <c r="C93" s="201">
        <f>'[2]24'!C95</f>
        <v>0</v>
      </c>
      <c r="D93" s="201">
        <f>'[2]24'!D95</f>
        <v>0</v>
      </c>
      <c r="E93" s="201">
        <f>'[2]24'!E95</f>
        <v>0</v>
      </c>
      <c r="F93" s="15">
        <f t="shared" si="16"/>
        <v>80</v>
      </c>
      <c r="G93" s="200">
        <f>'[2]24'!H95</f>
        <v>34</v>
      </c>
      <c r="H93" s="201">
        <f>'[2]24'!I95</f>
        <v>0</v>
      </c>
      <c r="I93" s="201">
        <f>'[2]24'!J95</f>
        <v>0</v>
      </c>
      <c r="J93" s="201">
        <f>'[2]24'!K95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'[2]24'!B96</f>
        <v>80</v>
      </c>
      <c r="C94" s="201">
        <f>'[2]24'!C96</f>
        <v>0</v>
      </c>
      <c r="D94" s="201">
        <f>'[2]24'!D96</f>
        <v>0</v>
      </c>
      <c r="E94" s="201">
        <f>'[2]24'!E96</f>
        <v>0</v>
      </c>
      <c r="F94" s="15">
        <f t="shared" si="16"/>
        <v>80</v>
      </c>
      <c r="G94" s="200">
        <f>'[2]24'!H96</f>
        <v>34</v>
      </c>
      <c r="H94" s="201">
        <f>'[2]24'!I96</f>
        <v>0</v>
      </c>
      <c r="I94" s="201">
        <f>'[2]24'!J96</f>
        <v>0</v>
      </c>
      <c r="J94" s="201">
        <f>'[2]24'!K96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'[2]24'!B97</f>
        <v>80</v>
      </c>
      <c r="C95" s="201">
        <f>'[2]24'!C97</f>
        <v>0</v>
      </c>
      <c r="D95" s="201">
        <f>'[2]24'!D97</f>
        <v>0</v>
      </c>
      <c r="E95" s="201">
        <f>'[2]24'!E97</f>
        <v>0</v>
      </c>
      <c r="F95" s="15">
        <f t="shared" si="16"/>
        <v>80</v>
      </c>
      <c r="G95" s="200">
        <f>'[2]24'!H97</f>
        <v>34</v>
      </c>
      <c r="H95" s="201">
        <f>'[2]24'!I97</f>
        <v>0</v>
      </c>
      <c r="I95" s="201">
        <f>'[2]24'!J97</f>
        <v>0</v>
      </c>
      <c r="J95" s="201">
        <f>'[2]24'!K97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'[2]24'!B98</f>
        <v>80</v>
      </c>
      <c r="C96" s="201">
        <f>'[2]24'!C98</f>
        <v>0</v>
      </c>
      <c r="D96" s="201">
        <f>'[2]24'!D98</f>
        <v>0</v>
      </c>
      <c r="E96" s="201">
        <f>'[2]24'!E98</f>
        <v>0</v>
      </c>
      <c r="F96" s="15">
        <f t="shared" si="16"/>
        <v>80</v>
      </c>
      <c r="G96" s="200">
        <f>'[2]24'!H98</f>
        <v>34</v>
      </c>
      <c r="H96" s="201">
        <f>'[2]24'!I98</f>
        <v>0</v>
      </c>
      <c r="I96" s="201">
        <f>'[2]24'!J98</f>
        <v>0</v>
      </c>
      <c r="J96" s="201">
        <f>'[2]24'!K98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'[2]24'!B99</f>
        <v>80</v>
      </c>
      <c r="C97" s="201">
        <f>'[2]24'!C99</f>
        <v>0</v>
      </c>
      <c r="D97" s="201">
        <f>'[2]24'!D99</f>
        <v>0</v>
      </c>
      <c r="E97" s="201">
        <f>'[2]24'!E99</f>
        <v>0</v>
      </c>
      <c r="F97" s="15">
        <f t="shared" si="16"/>
        <v>80</v>
      </c>
      <c r="G97" s="200">
        <f>'[2]24'!H99</f>
        <v>34</v>
      </c>
      <c r="H97" s="201">
        <f>'[2]24'!I99</f>
        <v>0</v>
      </c>
      <c r="I97" s="201">
        <f>'[2]24'!J99</f>
        <v>0</v>
      </c>
      <c r="J97" s="201">
        <f>'[2]24'!K99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'[2]24'!B100</f>
        <v>80</v>
      </c>
      <c r="C98" s="201">
        <f>'[2]24'!C100</f>
        <v>0</v>
      </c>
      <c r="D98" s="201">
        <f>'[2]24'!D100</f>
        <v>0</v>
      </c>
      <c r="E98" s="201">
        <f>'[2]24'!E100</f>
        <v>0</v>
      </c>
      <c r="F98" s="15">
        <f t="shared" si="16"/>
        <v>80</v>
      </c>
      <c r="G98" s="200">
        <f>'[2]24'!H100</f>
        <v>34</v>
      </c>
      <c r="H98" s="201">
        <f>'[2]24'!I100</f>
        <v>0</v>
      </c>
      <c r="I98" s="201">
        <f>'[2]24'!J100</f>
        <v>0</v>
      </c>
      <c r="J98" s="201">
        <f>'[2]24'!K100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0.80225000000000002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0.80225000000000002</v>
      </c>
      <c r="L99" s="128">
        <f t="shared" si="17"/>
        <v>2.4E-2</v>
      </c>
      <c r="M99" s="128">
        <f t="shared" si="17"/>
        <v>0.79264999999999863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0.79264999999999863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620</v>
      </c>
      <c r="E3" s="16">
        <f>'[3]24'!E5</f>
        <v>0</v>
      </c>
      <c r="F3" s="16">
        <f>'[3]24'!F5</f>
        <v>0</v>
      </c>
      <c r="G3" s="16">
        <f>'[3]24'!G5</f>
        <v>0</v>
      </c>
      <c r="H3" s="17">
        <f>SUM(B3:G3)</f>
        <v>940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620</v>
      </c>
      <c r="E4" s="16">
        <f>'[3]24'!E6</f>
        <v>0</v>
      </c>
      <c r="F4" s="16">
        <f>'[3]24'!F6</f>
        <v>0</v>
      </c>
      <c r="G4" s="16">
        <f>'[3]24'!G6</f>
        <v>0</v>
      </c>
      <c r="H4" s="17">
        <f>SUM(B4:G4)</f>
        <v>940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620</v>
      </c>
      <c r="E5" s="16">
        <f>'[3]24'!E7</f>
        <v>0</v>
      </c>
      <c r="F5" s="16">
        <f>'[3]24'!F7</f>
        <v>0</v>
      </c>
      <c r="G5" s="16">
        <f>'[3]24'!G7</f>
        <v>0</v>
      </c>
      <c r="H5" s="17">
        <f t="shared" ref="H5:H68" si="27">SUM(B5:G5)</f>
        <v>940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620</v>
      </c>
      <c r="E6" s="16">
        <f>'[3]24'!E8</f>
        <v>0</v>
      </c>
      <c r="F6" s="16">
        <f>'[3]24'!F8</f>
        <v>0</v>
      </c>
      <c r="G6" s="16">
        <f>'[3]24'!G8</f>
        <v>0</v>
      </c>
      <c r="H6" s="17">
        <f t="shared" si="27"/>
        <v>940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620</v>
      </c>
      <c r="E7" s="16">
        <f>'[3]24'!E9</f>
        <v>0</v>
      </c>
      <c r="F7" s="16">
        <f>'[3]24'!F9</f>
        <v>0</v>
      </c>
      <c r="G7" s="16">
        <f>'[3]24'!G9</f>
        <v>0</v>
      </c>
      <c r="H7" s="17">
        <f t="shared" si="27"/>
        <v>940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620</v>
      </c>
      <c r="E8" s="16">
        <f>'[3]24'!E10</f>
        <v>0</v>
      </c>
      <c r="F8" s="16">
        <f>'[3]24'!F10</f>
        <v>0</v>
      </c>
      <c r="G8" s="16">
        <f>'[3]24'!G10</f>
        <v>0</v>
      </c>
      <c r="H8" s="17">
        <f t="shared" si="27"/>
        <v>940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620</v>
      </c>
      <c r="E9" s="16">
        <f>'[3]24'!E11</f>
        <v>0</v>
      </c>
      <c r="F9" s="16">
        <f>'[3]24'!F11</f>
        <v>0</v>
      </c>
      <c r="G9" s="16">
        <f>'[3]24'!G11</f>
        <v>0</v>
      </c>
      <c r="H9" s="17">
        <f t="shared" si="27"/>
        <v>940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620</v>
      </c>
      <c r="E10" s="16">
        <f>'[3]24'!E12</f>
        <v>0</v>
      </c>
      <c r="F10" s="16">
        <f>'[3]24'!F12</f>
        <v>0</v>
      </c>
      <c r="G10" s="16">
        <f>'[3]24'!G12</f>
        <v>0</v>
      </c>
      <c r="H10" s="17">
        <f t="shared" si="27"/>
        <v>940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620</v>
      </c>
      <c r="E11" s="16">
        <f>'[3]24'!E13</f>
        <v>0</v>
      </c>
      <c r="F11" s="16">
        <f>'[3]24'!F13</f>
        <v>0</v>
      </c>
      <c r="G11" s="16">
        <f>'[3]24'!G13</f>
        <v>0</v>
      </c>
      <c r="H11" s="17">
        <f t="shared" si="27"/>
        <v>940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620</v>
      </c>
      <c r="E12" s="16">
        <f>'[3]24'!E14</f>
        <v>0</v>
      </c>
      <c r="F12" s="16">
        <f>'[3]24'!F14</f>
        <v>0</v>
      </c>
      <c r="G12" s="16">
        <f>'[3]24'!G14</f>
        <v>0</v>
      </c>
      <c r="H12" s="17">
        <f t="shared" si="27"/>
        <v>940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620</v>
      </c>
      <c r="E13" s="16">
        <f>'[3]24'!E15</f>
        <v>0</v>
      </c>
      <c r="F13" s="16">
        <f>'[3]24'!F15</f>
        <v>0</v>
      </c>
      <c r="G13" s="16">
        <f>'[3]24'!G15</f>
        <v>0</v>
      </c>
      <c r="H13" s="17">
        <f t="shared" si="27"/>
        <v>940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620</v>
      </c>
      <c r="E14" s="16">
        <f>'[3]24'!E16</f>
        <v>0</v>
      </c>
      <c r="F14" s="16">
        <f>'[3]24'!F16</f>
        <v>0</v>
      </c>
      <c r="G14" s="16">
        <f>'[3]24'!G16</f>
        <v>0</v>
      </c>
      <c r="H14" s="17">
        <f t="shared" si="27"/>
        <v>940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620</v>
      </c>
      <c r="E15" s="16">
        <f>'[3]24'!E17</f>
        <v>0</v>
      </c>
      <c r="F15" s="16">
        <f>'[3]24'!F17</f>
        <v>0</v>
      </c>
      <c r="G15" s="16">
        <f>'[3]24'!G17</f>
        <v>0</v>
      </c>
      <c r="H15" s="17">
        <f t="shared" si="27"/>
        <v>940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620</v>
      </c>
      <c r="E16" s="16">
        <f>'[3]24'!E18</f>
        <v>0</v>
      </c>
      <c r="F16" s="16">
        <f>'[3]24'!F18</f>
        <v>0</v>
      </c>
      <c r="G16" s="16">
        <f>'[3]24'!G18</f>
        <v>0</v>
      </c>
      <c r="H16" s="17">
        <f t="shared" si="27"/>
        <v>940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620</v>
      </c>
      <c r="E17" s="16">
        <f>'[3]24'!E19</f>
        <v>0</v>
      </c>
      <c r="F17" s="16">
        <f>'[3]24'!F19</f>
        <v>0</v>
      </c>
      <c r="G17" s="16">
        <f>'[3]24'!G19</f>
        <v>0</v>
      </c>
      <c r="H17" s="17">
        <f t="shared" si="27"/>
        <v>940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620</v>
      </c>
      <c r="E18" s="16">
        <f>'[3]24'!E20</f>
        <v>0</v>
      </c>
      <c r="F18" s="16">
        <f>'[3]24'!F20</f>
        <v>0</v>
      </c>
      <c r="G18" s="16">
        <f>'[3]24'!G20</f>
        <v>0</v>
      </c>
      <c r="H18" s="17">
        <f t="shared" si="27"/>
        <v>940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620</v>
      </c>
      <c r="E19" s="16">
        <f>'[3]24'!E21</f>
        <v>0</v>
      </c>
      <c r="F19" s="16">
        <f>'[3]24'!F21</f>
        <v>0</v>
      </c>
      <c r="G19" s="16">
        <f>'[3]24'!G21</f>
        <v>0</v>
      </c>
      <c r="H19" s="17">
        <f t="shared" si="27"/>
        <v>940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620</v>
      </c>
      <c r="E20" s="16">
        <f>'[3]24'!E22</f>
        <v>0</v>
      </c>
      <c r="F20" s="16">
        <f>'[3]24'!F22</f>
        <v>0</v>
      </c>
      <c r="G20" s="16">
        <f>'[3]24'!G22</f>
        <v>0</v>
      </c>
      <c r="H20" s="17">
        <f t="shared" si="27"/>
        <v>940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620</v>
      </c>
      <c r="E21" s="16">
        <f>'[3]24'!E23</f>
        <v>0</v>
      </c>
      <c r="F21" s="16">
        <f>'[3]24'!F23</f>
        <v>0</v>
      </c>
      <c r="G21" s="16">
        <f>'[3]24'!G23</f>
        <v>0</v>
      </c>
      <c r="H21" s="17">
        <f t="shared" si="27"/>
        <v>940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620</v>
      </c>
      <c r="E22" s="16">
        <f>'[3]24'!E24</f>
        <v>0</v>
      </c>
      <c r="F22" s="16">
        <f>'[3]24'!F24</f>
        <v>0</v>
      </c>
      <c r="G22" s="16">
        <f>'[3]24'!G24</f>
        <v>0</v>
      </c>
      <c r="H22" s="17">
        <f t="shared" si="27"/>
        <v>940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620</v>
      </c>
      <c r="E23" s="16">
        <f>'[3]24'!E25</f>
        <v>0</v>
      </c>
      <c r="F23" s="16">
        <f>'[3]24'!F25</f>
        <v>0</v>
      </c>
      <c r="G23" s="16">
        <f>'[3]24'!G25</f>
        <v>0</v>
      </c>
      <c r="H23" s="17">
        <f t="shared" si="27"/>
        <v>940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620</v>
      </c>
      <c r="E24" s="16">
        <f>'[3]24'!E26</f>
        <v>0</v>
      </c>
      <c r="F24" s="16">
        <f>'[3]24'!F26</f>
        <v>0</v>
      </c>
      <c r="G24" s="16">
        <f>'[3]24'!G26</f>
        <v>0</v>
      </c>
      <c r="H24" s="17">
        <f t="shared" si="27"/>
        <v>940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620</v>
      </c>
      <c r="E25" s="16">
        <f>'[3]24'!E27</f>
        <v>0</v>
      </c>
      <c r="F25" s="16">
        <f>'[3]24'!F27</f>
        <v>0</v>
      </c>
      <c r="G25" s="16">
        <f>'[3]24'!G27</f>
        <v>0</v>
      </c>
      <c r="H25" s="17">
        <f t="shared" si="27"/>
        <v>940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620</v>
      </c>
      <c r="E26" s="16">
        <f>'[3]24'!E28</f>
        <v>0</v>
      </c>
      <c r="F26" s="16">
        <f>'[3]24'!F28</f>
        <v>0</v>
      </c>
      <c r="G26" s="16">
        <f>'[3]24'!G28</f>
        <v>0</v>
      </c>
      <c r="H26" s="17">
        <f t="shared" si="27"/>
        <v>940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620</v>
      </c>
      <c r="E27" s="16">
        <f>'[3]24'!E29</f>
        <v>0</v>
      </c>
      <c r="F27" s="16">
        <f>'[3]24'!F29</f>
        <v>0</v>
      </c>
      <c r="G27" s="16">
        <f>'[3]24'!G29</f>
        <v>0</v>
      </c>
      <c r="H27" s="17">
        <f t="shared" si="27"/>
        <v>940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620</v>
      </c>
      <c r="E28" s="16">
        <f>'[3]24'!E30</f>
        <v>0</v>
      </c>
      <c r="F28" s="16">
        <f>'[3]24'!F30</f>
        <v>0</v>
      </c>
      <c r="G28" s="16">
        <f>'[3]24'!G30</f>
        <v>0</v>
      </c>
      <c r="H28" s="17">
        <f t="shared" si="27"/>
        <v>940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620</v>
      </c>
      <c r="E29" s="16">
        <f>'[3]24'!E31</f>
        <v>0</v>
      </c>
      <c r="F29" s="16">
        <f>'[3]24'!F31</f>
        <v>0</v>
      </c>
      <c r="G29" s="16">
        <f>'[3]24'!G31</f>
        <v>0</v>
      </c>
      <c r="H29" s="17">
        <f t="shared" si="27"/>
        <v>940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620</v>
      </c>
      <c r="E30" s="16">
        <f>'[3]24'!E32</f>
        <v>0</v>
      </c>
      <c r="F30" s="16">
        <f>'[3]24'!F32</f>
        <v>0</v>
      </c>
      <c r="G30" s="16">
        <f>'[3]24'!G32</f>
        <v>0</v>
      </c>
      <c r="H30" s="17">
        <f t="shared" si="27"/>
        <v>940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620</v>
      </c>
      <c r="E31" s="16">
        <f>'[3]24'!E33</f>
        <v>0</v>
      </c>
      <c r="F31" s="16">
        <f>'[3]24'!F33</f>
        <v>0</v>
      </c>
      <c r="G31" s="16">
        <f>'[3]24'!G33</f>
        <v>0</v>
      </c>
      <c r="H31" s="17">
        <f t="shared" si="27"/>
        <v>940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620</v>
      </c>
      <c r="E32" s="16">
        <f>'[3]24'!E34</f>
        <v>0</v>
      </c>
      <c r="F32" s="16">
        <f>'[3]24'!F34</f>
        <v>0</v>
      </c>
      <c r="G32" s="16">
        <f>'[3]24'!G34</f>
        <v>0</v>
      </c>
      <c r="H32" s="17">
        <f t="shared" si="27"/>
        <v>940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620</v>
      </c>
      <c r="E33" s="16">
        <f>'[3]24'!E35</f>
        <v>0</v>
      </c>
      <c r="F33" s="16">
        <f>'[3]24'!F35</f>
        <v>0</v>
      </c>
      <c r="G33" s="16">
        <f>'[3]24'!G35</f>
        <v>0</v>
      </c>
      <c r="H33" s="17">
        <f t="shared" si="27"/>
        <v>940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620</v>
      </c>
      <c r="E34" s="16">
        <f>'[3]24'!E36</f>
        <v>0</v>
      </c>
      <c r="F34" s="16">
        <f>'[3]24'!F36</f>
        <v>0</v>
      </c>
      <c r="G34" s="16">
        <f>'[3]24'!G36</f>
        <v>0</v>
      </c>
      <c r="H34" s="17">
        <f t="shared" si="27"/>
        <v>940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620</v>
      </c>
      <c r="E35" s="16">
        <f>'[3]24'!E37</f>
        <v>0</v>
      </c>
      <c r="F35" s="16">
        <f>'[3]24'!F37</f>
        <v>0</v>
      </c>
      <c r="G35" s="16">
        <f>'[3]24'!G37</f>
        <v>0</v>
      </c>
      <c r="H35" s="17">
        <f t="shared" si="27"/>
        <v>940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620</v>
      </c>
      <c r="E36" s="16">
        <f>'[3]24'!E38</f>
        <v>0</v>
      </c>
      <c r="F36" s="16">
        <f>'[3]24'!F38</f>
        <v>0</v>
      </c>
      <c r="G36" s="16">
        <f>'[3]24'!G38</f>
        <v>0</v>
      </c>
      <c r="H36" s="17">
        <f t="shared" si="27"/>
        <v>940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620</v>
      </c>
      <c r="E37" s="16">
        <f>'[3]24'!E39</f>
        <v>0</v>
      </c>
      <c r="F37" s="16">
        <f>'[3]24'!F39</f>
        <v>0</v>
      </c>
      <c r="G37" s="16">
        <f>'[3]24'!G39</f>
        <v>0</v>
      </c>
      <c r="H37" s="17">
        <f t="shared" si="27"/>
        <v>940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620</v>
      </c>
      <c r="E38" s="16">
        <f>'[3]24'!E40</f>
        <v>0</v>
      </c>
      <c r="F38" s="16">
        <f>'[3]24'!F40</f>
        <v>0</v>
      </c>
      <c r="G38" s="16">
        <f>'[3]24'!G40</f>
        <v>0</v>
      </c>
      <c r="H38" s="17">
        <f t="shared" si="27"/>
        <v>940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590</v>
      </c>
      <c r="E39" s="16">
        <f>'[3]24'!E41</f>
        <v>0</v>
      </c>
      <c r="F39" s="16">
        <f>'[3]24'!F41</f>
        <v>0</v>
      </c>
      <c r="G39" s="16">
        <f>'[3]24'!G41</f>
        <v>0</v>
      </c>
      <c r="H39" s="17">
        <f t="shared" si="27"/>
        <v>910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590</v>
      </c>
      <c r="E40" s="16">
        <f>'[3]24'!E42</f>
        <v>0</v>
      </c>
      <c r="F40" s="16">
        <f>'[3]24'!F42</f>
        <v>0</v>
      </c>
      <c r="G40" s="16">
        <f>'[3]24'!G42</f>
        <v>0</v>
      </c>
      <c r="H40" s="17">
        <f t="shared" si="27"/>
        <v>910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590</v>
      </c>
      <c r="E41" s="16">
        <f>'[3]24'!E43</f>
        <v>0</v>
      </c>
      <c r="F41" s="16">
        <f>'[3]24'!F43</f>
        <v>0</v>
      </c>
      <c r="G41" s="16">
        <f>'[3]24'!G43</f>
        <v>0</v>
      </c>
      <c r="H41" s="17">
        <f t="shared" si="27"/>
        <v>910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590</v>
      </c>
      <c r="E42" s="16">
        <f>'[3]24'!E44</f>
        <v>0</v>
      </c>
      <c r="F42" s="16">
        <f>'[3]24'!F44</f>
        <v>0</v>
      </c>
      <c r="G42" s="16">
        <f>'[3]24'!G44</f>
        <v>0</v>
      </c>
      <c r="H42" s="17">
        <f t="shared" si="27"/>
        <v>910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590</v>
      </c>
      <c r="E43" s="16">
        <f>'[3]24'!E45</f>
        <v>0</v>
      </c>
      <c r="F43" s="16">
        <f>'[3]24'!F45</f>
        <v>0</v>
      </c>
      <c r="G43" s="16">
        <f>'[3]24'!G45</f>
        <v>0</v>
      </c>
      <c r="H43" s="17">
        <f t="shared" si="27"/>
        <v>910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590</v>
      </c>
      <c r="E44" s="16">
        <f>'[3]24'!E46</f>
        <v>0</v>
      </c>
      <c r="F44" s="16">
        <f>'[3]24'!F46</f>
        <v>0</v>
      </c>
      <c r="G44" s="16">
        <f>'[3]24'!G46</f>
        <v>0</v>
      </c>
      <c r="H44" s="17">
        <f t="shared" si="27"/>
        <v>910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590</v>
      </c>
      <c r="E45" s="16">
        <f>'[3]24'!E47</f>
        <v>0</v>
      </c>
      <c r="F45" s="16">
        <f>'[3]24'!F47</f>
        <v>0</v>
      </c>
      <c r="G45" s="16">
        <f>'[3]24'!G47</f>
        <v>0</v>
      </c>
      <c r="H45" s="17">
        <f t="shared" si="27"/>
        <v>910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590</v>
      </c>
      <c r="E46" s="16">
        <f>'[3]24'!E48</f>
        <v>0</v>
      </c>
      <c r="F46" s="16">
        <f>'[3]24'!F48</f>
        <v>0</v>
      </c>
      <c r="G46" s="16">
        <f>'[3]24'!G48</f>
        <v>0</v>
      </c>
      <c r="H46" s="17">
        <f t="shared" si="27"/>
        <v>910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590</v>
      </c>
      <c r="E47" s="16">
        <f>'[3]24'!E49</f>
        <v>0</v>
      </c>
      <c r="F47" s="16">
        <f>'[3]24'!F49</f>
        <v>0</v>
      </c>
      <c r="G47" s="16">
        <f>'[3]24'!G49</f>
        <v>0</v>
      </c>
      <c r="H47" s="17">
        <f t="shared" si="27"/>
        <v>910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590</v>
      </c>
      <c r="E48" s="16">
        <f>'[3]24'!E50</f>
        <v>0</v>
      </c>
      <c r="F48" s="16">
        <f>'[3]24'!F50</f>
        <v>0</v>
      </c>
      <c r="G48" s="16">
        <f>'[3]24'!G50</f>
        <v>0</v>
      </c>
      <c r="H48" s="17">
        <f t="shared" si="27"/>
        <v>910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590</v>
      </c>
      <c r="E49" s="16">
        <f>'[3]24'!E51</f>
        <v>0</v>
      </c>
      <c r="F49" s="16">
        <f>'[3]24'!F51</f>
        <v>0</v>
      </c>
      <c r="G49" s="16">
        <f>'[3]24'!G51</f>
        <v>0</v>
      </c>
      <c r="H49" s="17">
        <f t="shared" si="27"/>
        <v>910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590</v>
      </c>
      <c r="E50" s="16">
        <f>'[3]24'!E52</f>
        <v>0</v>
      </c>
      <c r="F50" s="16">
        <f>'[3]24'!F52</f>
        <v>0</v>
      </c>
      <c r="G50" s="16">
        <f>'[3]24'!G52</f>
        <v>0</v>
      </c>
      <c r="H50" s="17">
        <f t="shared" si="27"/>
        <v>910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590</v>
      </c>
      <c r="E51" s="16">
        <f>'[3]24'!E53</f>
        <v>0</v>
      </c>
      <c r="F51" s="16">
        <f>'[3]24'!F53</f>
        <v>0</v>
      </c>
      <c r="G51" s="16">
        <f>'[3]24'!G53</f>
        <v>0</v>
      </c>
      <c r="H51" s="17">
        <f t="shared" si="27"/>
        <v>910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590</v>
      </c>
      <c r="E52" s="16">
        <f>'[3]24'!E54</f>
        <v>0</v>
      </c>
      <c r="F52" s="16">
        <f>'[3]24'!F54</f>
        <v>0</v>
      </c>
      <c r="G52" s="16">
        <f>'[3]24'!G54</f>
        <v>0</v>
      </c>
      <c r="H52" s="17">
        <f t="shared" si="27"/>
        <v>910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590</v>
      </c>
      <c r="E53" s="16">
        <f>'[3]24'!E55</f>
        <v>0</v>
      </c>
      <c r="F53" s="16">
        <f>'[3]24'!F55</f>
        <v>0</v>
      </c>
      <c r="G53" s="16">
        <f>'[3]24'!G55</f>
        <v>0</v>
      </c>
      <c r="H53" s="17">
        <f t="shared" si="27"/>
        <v>910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590</v>
      </c>
      <c r="E54" s="16">
        <f>'[3]24'!E56</f>
        <v>0</v>
      </c>
      <c r="F54" s="16">
        <f>'[3]24'!F56</f>
        <v>0</v>
      </c>
      <c r="G54" s="16">
        <f>'[3]24'!G56</f>
        <v>0</v>
      </c>
      <c r="H54" s="17">
        <f t="shared" si="27"/>
        <v>910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590</v>
      </c>
      <c r="E55" s="16">
        <f>'[3]24'!E57</f>
        <v>0</v>
      </c>
      <c r="F55" s="16">
        <f>'[3]24'!F57</f>
        <v>0</v>
      </c>
      <c r="G55" s="16">
        <f>'[3]24'!G57</f>
        <v>0</v>
      </c>
      <c r="H55" s="17">
        <f t="shared" si="27"/>
        <v>910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590</v>
      </c>
      <c r="E56" s="16">
        <f>'[3]24'!E58</f>
        <v>0</v>
      </c>
      <c r="F56" s="16">
        <f>'[3]24'!F58</f>
        <v>0</v>
      </c>
      <c r="G56" s="16">
        <f>'[3]24'!G58</f>
        <v>0</v>
      </c>
      <c r="H56" s="17">
        <f t="shared" si="27"/>
        <v>910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590</v>
      </c>
      <c r="E57" s="16">
        <f>'[3]24'!E59</f>
        <v>0</v>
      </c>
      <c r="F57" s="16">
        <f>'[3]24'!F59</f>
        <v>0</v>
      </c>
      <c r="G57" s="16">
        <f>'[3]24'!G59</f>
        <v>0</v>
      </c>
      <c r="H57" s="17">
        <f t="shared" si="27"/>
        <v>910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26.9071</v>
      </c>
      <c r="AU57" s="8">
        <v>26.9071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26.9071</v>
      </c>
      <c r="BM57" s="8">
        <f t="shared" si="22"/>
        <v>26.9071</v>
      </c>
      <c r="BN57" s="8">
        <f t="shared" si="23"/>
        <v>26.91</v>
      </c>
      <c r="BO57" s="8">
        <f t="shared" si="24"/>
        <v>26.91</v>
      </c>
      <c r="BP57" s="139">
        <f t="shared" si="25"/>
        <v>-2.9000000000003467E-3</v>
      </c>
      <c r="BQ57" s="139">
        <f t="shared" si="26"/>
        <v>-2.9000000000003467E-3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590</v>
      </c>
      <c r="E58" s="16">
        <f>'[3]24'!E60</f>
        <v>0</v>
      </c>
      <c r="F58" s="16">
        <f>'[3]24'!F60</f>
        <v>0</v>
      </c>
      <c r="G58" s="16">
        <f>'[3]24'!G60</f>
        <v>0</v>
      </c>
      <c r="H58" s="17">
        <f t="shared" si="27"/>
        <v>910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26.9071</v>
      </c>
      <c r="AU58" s="8">
        <v>26.9071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26.9071</v>
      </c>
      <c r="BM58" s="8">
        <f t="shared" si="22"/>
        <v>26.9071</v>
      </c>
      <c r="BN58" s="8">
        <f t="shared" si="23"/>
        <v>26.91</v>
      </c>
      <c r="BO58" s="8">
        <f t="shared" si="24"/>
        <v>26.91</v>
      </c>
      <c r="BP58" s="139">
        <f t="shared" si="25"/>
        <v>-2.9000000000003467E-3</v>
      </c>
      <c r="BQ58" s="139">
        <f t="shared" si="26"/>
        <v>-2.9000000000003467E-3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590</v>
      </c>
      <c r="E59" s="16">
        <f>'[3]24'!E61</f>
        <v>0</v>
      </c>
      <c r="F59" s="16">
        <f>'[3]24'!F61</f>
        <v>0</v>
      </c>
      <c r="G59" s="16">
        <f>'[3]24'!G61</f>
        <v>0</v>
      </c>
      <c r="H59" s="17">
        <f t="shared" si="27"/>
        <v>910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26.9071</v>
      </c>
      <c r="AU59" s="8">
        <v>26.9071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26.9071</v>
      </c>
      <c r="BM59" s="8">
        <f t="shared" si="22"/>
        <v>26.9071</v>
      </c>
      <c r="BN59" s="8">
        <f t="shared" si="23"/>
        <v>26.91</v>
      </c>
      <c r="BO59" s="8">
        <f t="shared" si="24"/>
        <v>26.91</v>
      </c>
      <c r="BP59" s="139">
        <f t="shared" si="25"/>
        <v>-2.9000000000003467E-3</v>
      </c>
      <c r="BQ59" s="139">
        <f t="shared" si="26"/>
        <v>-2.9000000000003467E-3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590</v>
      </c>
      <c r="E60" s="16">
        <f>'[3]24'!E62</f>
        <v>0</v>
      </c>
      <c r="F60" s="16">
        <f>'[3]24'!F62</f>
        <v>0</v>
      </c>
      <c r="G60" s="16">
        <f>'[3]24'!G62</f>
        <v>0</v>
      </c>
      <c r="H60" s="17">
        <f t="shared" si="27"/>
        <v>910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26.9071</v>
      </c>
      <c r="AU60" s="8">
        <v>26.9071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26.9071</v>
      </c>
      <c r="BM60" s="8">
        <f t="shared" si="22"/>
        <v>26.9071</v>
      </c>
      <c r="BN60" s="8">
        <f t="shared" si="23"/>
        <v>26.91</v>
      </c>
      <c r="BO60" s="8">
        <f t="shared" si="24"/>
        <v>26.91</v>
      </c>
      <c r="BP60" s="139">
        <f t="shared" si="25"/>
        <v>-2.9000000000003467E-3</v>
      </c>
      <c r="BQ60" s="139">
        <f t="shared" si="26"/>
        <v>-2.9000000000003467E-3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590</v>
      </c>
      <c r="E61" s="16">
        <f>'[3]24'!E63</f>
        <v>0</v>
      </c>
      <c r="F61" s="16">
        <f>'[3]24'!F63</f>
        <v>0</v>
      </c>
      <c r="G61" s="16">
        <f>'[3]24'!G63</f>
        <v>0</v>
      </c>
      <c r="H61" s="17">
        <f t="shared" si="27"/>
        <v>910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26.9071</v>
      </c>
      <c r="AU61" s="8">
        <v>26.9071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26.9071</v>
      </c>
      <c r="BM61" s="8">
        <f t="shared" si="22"/>
        <v>26.9071</v>
      </c>
      <c r="BN61" s="8">
        <f t="shared" si="23"/>
        <v>26.91</v>
      </c>
      <c r="BO61" s="8">
        <f t="shared" si="24"/>
        <v>26.91</v>
      </c>
      <c r="BP61" s="139">
        <f t="shared" si="25"/>
        <v>-2.9000000000003467E-3</v>
      </c>
      <c r="BQ61" s="139">
        <f t="shared" si="26"/>
        <v>-2.9000000000003467E-3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590</v>
      </c>
      <c r="E62" s="16">
        <f>'[3]24'!E64</f>
        <v>0</v>
      </c>
      <c r="F62" s="16">
        <f>'[3]24'!F64</f>
        <v>0</v>
      </c>
      <c r="G62" s="16">
        <f>'[3]24'!G64</f>
        <v>0</v>
      </c>
      <c r="H62" s="17">
        <f t="shared" si="27"/>
        <v>910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26.9071</v>
      </c>
      <c r="AU62" s="8">
        <v>26.9071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26.9071</v>
      </c>
      <c r="BM62" s="8">
        <f t="shared" si="22"/>
        <v>26.9071</v>
      </c>
      <c r="BN62" s="8">
        <f t="shared" si="23"/>
        <v>26.91</v>
      </c>
      <c r="BO62" s="8">
        <f t="shared" si="24"/>
        <v>26.91</v>
      </c>
      <c r="BP62" s="139">
        <f t="shared" si="25"/>
        <v>-2.9000000000003467E-3</v>
      </c>
      <c r="BQ62" s="139">
        <f t="shared" si="26"/>
        <v>-2.9000000000003467E-3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590</v>
      </c>
      <c r="E63" s="16">
        <f>'[3]24'!E65</f>
        <v>0</v>
      </c>
      <c r="F63" s="16">
        <f>'[3]24'!F65</f>
        <v>0</v>
      </c>
      <c r="G63" s="16">
        <f>'[3]24'!G65</f>
        <v>0</v>
      </c>
      <c r="H63" s="17">
        <f t="shared" si="27"/>
        <v>910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24.37</v>
      </c>
      <c r="AE63" s="8">
        <f t="shared" si="11"/>
        <v>24.37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24.37</v>
      </c>
      <c r="AL63" s="8">
        <f t="shared" si="35"/>
        <v>221.26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221.26</v>
      </c>
      <c r="AT63" s="8">
        <v>24.3748</v>
      </c>
      <c r="AU63" s="8">
        <v>24.3748</v>
      </c>
      <c r="AW63" s="204">
        <v>24.37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24.37</v>
      </c>
      <c r="BD63" s="204">
        <v>24.37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24.37</v>
      </c>
      <c r="BL63" s="8">
        <f t="shared" si="21"/>
        <v>24.3748</v>
      </c>
      <c r="BM63" s="8">
        <f t="shared" si="22"/>
        <v>24.3748</v>
      </c>
      <c r="BN63" s="8">
        <f t="shared" si="23"/>
        <v>24.37</v>
      </c>
      <c r="BO63" s="8">
        <f t="shared" si="24"/>
        <v>24.37</v>
      </c>
      <c r="BP63" s="139">
        <f t="shared" si="25"/>
        <v>4.7999999999994714E-3</v>
      </c>
      <c r="BQ63" s="139">
        <f t="shared" si="26"/>
        <v>4.7999999999994714E-3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590</v>
      </c>
      <c r="E64" s="16">
        <f>'[3]24'!E66</f>
        <v>0</v>
      </c>
      <c r="F64" s="16">
        <f>'[3]24'!F66</f>
        <v>0</v>
      </c>
      <c r="G64" s="16">
        <f>'[3]24'!G66</f>
        <v>0</v>
      </c>
      <c r="H64" s="17">
        <f t="shared" si="27"/>
        <v>910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24.37</v>
      </c>
      <c r="AE64" s="8">
        <f t="shared" si="11"/>
        <v>24.37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24.37</v>
      </c>
      <c r="AL64" s="8">
        <f t="shared" si="35"/>
        <v>221.26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221.26</v>
      </c>
      <c r="AT64" s="8">
        <v>24.3748</v>
      </c>
      <c r="AU64" s="8">
        <v>24.3748</v>
      </c>
      <c r="AW64" s="204">
        <v>24.37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24.37</v>
      </c>
      <c r="BD64" s="204">
        <v>24.37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24.37</v>
      </c>
      <c r="BL64" s="8">
        <f t="shared" si="21"/>
        <v>24.3748</v>
      </c>
      <c r="BM64" s="8">
        <f t="shared" si="22"/>
        <v>24.3748</v>
      </c>
      <c r="BN64" s="8">
        <f t="shared" si="23"/>
        <v>24.37</v>
      </c>
      <c r="BO64" s="8">
        <f t="shared" si="24"/>
        <v>24.37</v>
      </c>
      <c r="BP64" s="139">
        <f t="shared" si="25"/>
        <v>4.7999999999994714E-3</v>
      </c>
      <c r="BQ64" s="139">
        <f t="shared" si="26"/>
        <v>4.7999999999994714E-3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590</v>
      </c>
      <c r="E65" s="16">
        <f>'[3]24'!E67</f>
        <v>0</v>
      </c>
      <c r="F65" s="16">
        <f>'[3]24'!F67</f>
        <v>0</v>
      </c>
      <c r="G65" s="16">
        <f>'[3]24'!G67</f>
        <v>0</v>
      </c>
      <c r="H65" s="17">
        <f t="shared" si="27"/>
        <v>910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24.37</v>
      </c>
      <c r="AE65" s="8">
        <f t="shared" si="11"/>
        <v>24.37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24.37</v>
      </c>
      <c r="AL65" s="8">
        <f t="shared" si="35"/>
        <v>221.26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221.26</v>
      </c>
      <c r="AT65" s="8">
        <v>24.3748</v>
      </c>
      <c r="AU65" s="8">
        <v>24.3748</v>
      </c>
      <c r="AW65" s="204">
        <v>24.37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24.37</v>
      </c>
      <c r="BD65" s="204">
        <v>24.37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24.37</v>
      </c>
      <c r="BL65" s="8">
        <f t="shared" si="21"/>
        <v>24.3748</v>
      </c>
      <c r="BM65" s="8">
        <f t="shared" si="22"/>
        <v>24.3748</v>
      </c>
      <c r="BN65" s="8">
        <f t="shared" si="23"/>
        <v>24.37</v>
      </c>
      <c r="BO65" s="8">
        <f t="shared" si="24"/>
        <v>24.37</v>
      </c>
      <c r="BP65" s="139">
        <f t="shared" si="25"/>
        <v>4.7999999999994714E-3</v>
      </c>
      <c r="BQ65" s="139">
        <f t="shared" si="26"/>
        <v>4.7999999999994714E-3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590</v>
      </c>
      <c r="E66" s="16">
        <f>'[3]24'!E68</f>
        <v>0</v>
      </c>
      <c r="F66" s="16">
        <f>'[3]24'!F68</f>
        <v>0</v>
      </c>
      <c r="G66" s="16">
        <f>'[3]24'!G68</f>
        <v>0</v>
      </c>
      <c r="H66" s="17">
        <f t="shared" si="27"/>
        <v>910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24.37</v>
      </c>
      <c r="AE66" s="8">
        <f t="shared" si="11"/>
        <v>24.37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24.37</v>
      </c>
      <c r="AL66" s="8">
        <f t="shared" si="35"/>
        <v>221.26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221.26</v>
      </c>
      <c r="AT66" s="8">
        <v>24.3748</v>
      </c>
      <c r="AU66" s="8">
        <v>24.3748</v>
      </c>
      <c r="AW66" s="204">
        <v>24.37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24.37</v>
      </c>
      <c r="BD66" s="204">
        <v>24.37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24.37</v>
      </c>
      <c r="BL66" s="8">
        <f t="shared" si="21"/>
        <v>24.3748</v>
      </c>
      <c r="BM66" s="8">
        <f t="shared" si="22"/>
        <v>24.3748</v>
      </c>
      <c r="BN66" s="8">
        <f t="shared" si="23"/>
        <v>24.37</v>
      </c>
      <c r="BO66" s="8">
        <f t="shared" si="24"/>
        <v>24.37</v>
      </c>
      <c r="BP66" s="139">
        <f t="shared" si="25"/>
        <v>4.7999999999994714E-3</v>
      </c>
      <c r="BQ66" s="139">
        <f t="shared" si="26"/>
        <v>4.7999999999994714E-3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590</v>
      </c>
      <c r="E67" s="16">
        <f>'[3]24'!E69</f>
        <v>0</v>
      </c>
      <c r="F67" s="16">
        <f>'[3]24'!F69</f>
        <v>0</v>
      </c>
      <c r="G67" s="16">
        <f>'[3]24'!G69</f>
        <v>0</v>
      </c>
      <c r="H67" s="17">
        <f t="shared" si="27"/>
        <v>910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24.37</v>
      </c>
      <c r="AE67" s="8">
        <f t="shared" si="11"/>
        <v>24.37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24.37</v>
      </c>
      <c r="AL67" s="8">
        <f t="shared" si="35"/>
        <v>221.26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221.26</v>
      </c>
      <c r="AT67" s="8">
        <v>24.3748</v>
      </c>
      <c r="AU67" s="8">
        <v>24.3748</v>
      </c>
      <c r="AW67" s="204">
        <v>24.37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24.37</v>
      </c>
      <c r="BD67" s="204">
        <v>24.37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24.37</v>
      </c>
      <c r="BL67" s="8">
        <f t="shared" si="21"/>
        <v>24.3748</v>
      </c>
      <c r="BM67" s="8">
        <f t="shared" si="22"/>
        <v>24.3748</v>
      </c>
      <c r="BN67" s="8">
        <f t="shared" si="23"/>
        <v>24.37</v>
      </c>
      <c r="BO67" s="8">
        <f t="shared" si="24"/>
        <v>24.37</v>
      </c>
      <c r="BP67" s="139">
        <f t="shared" si="25"/>
        <v>4.7999999999994714E-3</v>
      </c>
      <c r="BQ67" s="139">
        <f t="shared" si="26"/>
        <v>4.7999999999994714E-3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590</v>
      </c>
      <c r="E68" s="16">
        <f>'[3]24'!E70</f>
        <v>0</v>
      </c>
      <c r="F68" s="16">
        <f>'[3]24'!F70</f>
        <v>0</v>
      </c>
      <c r="G68" s="16">
        <f>'[3]24'!G70</f>
        <v>0</v>
      </c>
      <c r="H68" s="17">
        <f t="shared" si="27"/>
        <v>910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24.37</v>
      </c>
      <c r="AE68" s="8">
        <f t="shared" ref="AE68:AE98" si="43">BD68</f>
        <v>24.37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24.37</v>
      </c>
      <c r="AL68" s="8">
        <f t="shared" si="35"/>
        <v>221.26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221.26</v>
      </c>
      <c r="AT68" s="8">
        <v>24.3748</v>
      </c>
      <c r="AU68" s="8">
        <v>24.3748</v>
      </c>
      <c r="AW68" s="204">
        <v>24.37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24.37</v>
      </c>
      <c r="BD68" s="204">
        <v>24.37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24.37</v>
      </c>
      <c r="BL68" s="8">
        <f t="shared" ref="BL68:BL98" si="53">AT68</f>
        <v>24.3748</v>
      </c>
      <c r="BM68" s="8">
        <f t="shared" ref="BM68:BM98" si="54">AU68</f>
        <v>24.3748</v>
      </c>
      <c r="BN68" s="8">
        <f t="shared" ref="BN68:BN98" si="55">BC68</f>
        <v>24.37</v>
      </c>
      <c r="BO68" s="8">
        <f t="shared" ref="BO68:BO98" si="56">BJ68</f>
        <v>24.37</v>
      </c>
      <c r="BP68" s="139">
        <f t="shared" ref="BP68:BP98" si="57">BL68-BN68</f>
        <v>4.7999999999994714E-3</v>
      </c>
      <c r="BQ68" s="139">
        <f t="shared" ref="BQ68:BQ98" si="58">BM68-BO68</f>
        <v>4.7999999999994714E-3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590</v>
      </c>
      <c r="E69" s="16">
        <f>'[3]24'!E71</f>
        <v>0</v>
      </c>
      <c r="F69" s="16">
        <f>'[3]24'!F71</f>
        <v>0</v>
      </c>
      <c r="G69" s="16">
        <f>'[3]24'!G71</f>
        <v>0</v>
      </c>
      <c r="H69" s="17">
        <f t="shared" ref="H69:H98" si="59">SUM(B69:G69)</f>
        <v>910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24.37</v>
      </c>
      <c r="AE69" s="8">
        <f t="shared" si="43"/>
        <v>24.37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24.37</v>
      </c>
      <c r="AL69" s="8">
        <f t="shared" si="35"/>
        <v>221.26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221.26</v>
      </c>
      <c r="AT69" s="8">
        <v>24.3748</v>
      </c>
      <c r="AU69" s="8">
        <v>24.3748</v>
      </c>
      <c r="AW69" s="204">
        <v>24.37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24.37</v>
      </c>
      <c r="BD69" s="204">
        <v>24.37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24.37</v>
      </c>
      <c r="BL69" s="8">
        <f t="shared" si="53"/>
        <v>24.3748</v>
      </c>
      <c r="BM69" s="8">
        <f t="shared" si="54"/>
        <v>24.3748</v>
      </c>
      <c r="BN69" s="8">
        <f t="shared" si="55"/>
        <v>24.37</v>
      </c>
      <c r="BO69" s="8">
        <f t="shared" si="56"/>
        <v>24.37</v>
      </c>
      <c r="BP69" s="139">
        <f t="shared" si="57"/>
        <v>4.7999999999994714E-3</v>
      </c>
      <c r="BQ69" s="139">
        <f t="shared" si="58"/>
        <v>4.7999999999994714E-3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590</v>
      </c>
      <c r="E70" s="16">
        <f>'[3]24'!E72</f>
        <v>0</v>
      </c>
      <c r="F70" s="16">
        <f>'[3]24'!F72</f>
        <v>0</v>
      </c>
      <c r="G70" s="16">
        <f>'[3]24'!G72</f>
        <v>0</v>
      </c>
      <c r="H70" s="17">
        <f t="shared" si="59"/>
        <v>910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24.37</v>
      </c>
      <c r="AE70" s="8">
        <f t="shared" si="43"/>
        <v>24.37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24.37</v>
      </c>
      <c r="AL70" s="8">
        <f t="shared" si="35"/>
        <v>221.26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221.26</v>
      </c>
      <c r="AT70" s="8">
        <v>24.3748</v>
      </c>
      <c r="AU70" s="8">
        <v>24.3748</v>
      </c>
      <c r="AW70" s="204">
        <v>24.37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24.37</v>
      </c>
      <c r="BD70" s="204">
        <v>24.37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24.37</v>
      </c>
      <c r="BL70" s="8">
        <f t="shared" si="53"/>
        <v>24.3748</v>
      </c>
      <c r="BM70" s="8">
        <f t="shared" si="54"/>
        <v>24.3748</v>
      </c>
      <c r="BN70" s="8">
        <f t="shared" si="55"/>
        <v>24.37</v>
      </c>
      <c r="BO70" s="8">
        <f t="shared" si="56"/>
        <v>24.37</v>
      </c>
      <c r="BP70" s="139">
        <f t="shared" si="57"/>
        <v>4.7999999999994714E-3</v>
      </c>
      <c r="BQ70" s="139">
        <f t="shared" si="58"/>
        <v>4.7999999999994714E-3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590</v>
      </c>
      <c r="E71" s="16">
        <f>'[3]24'!E73</f>
        <v>0</v>
      </c>
      <c r="F71" s="16">
        <f>'[3]24'!F73</f>
        <v>0</v>
      </c>
      <c r="G71" s="16">
        <f>'[3]24'!G73</f>
        <v>0</v>
      </c>
      <c r="H71" s="17">
        <f t="shared" si="59"/>
        <v>910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24.3748</v>
      </c>
      <c r="AU71" s="8">
        <v>24.3748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24.3748</v>
      </c>
      <c r="BM71" s="8">
        <f t="shared" si="54"/>
        <v>24.3748</v>
      </c>
      <c r="BN71" s="8">
        <f t="shared" si="55"/>
        <v>26.91</v>
      </c>
      <c r="BO71" s="8">
        <f t="shared" si="56"/>
        <v>26.91</v>
      </c>
      <c r="BP71" s="139">
        <f t="shared" si="57"/>
        <v>-2.5351999999999997</v>
      </c>
      <c r="BQ71" s="139">
        <f t="shared" si="58"/>
        <v>-2.5351999999999997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590</v>
      </c>
      <c r="E72" s="16">
        <f>'[3]24'!E74</f>
        <v>0</v>
      </c>
      <c r="F72" s="16">
        <f>'[3]24'!F74</f>
        <v>0</v>
      </c>
      <c r="G72" s="16">
        <f>'[3]24'!G74</f>
        <v>0</v>
      </c>
      <c r="H72" s="17">
        <f t="shared" si="59"/>
        <v>910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24.3748</v>
      </c>
      <c r="AU72" s="8">
        <v>24.3748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24.3748</v>
      </c>
      <c r="BM72" s="8">
        <f t="shared" si="54"/>
        <v>24.3748</v>
      </c>
      <c r="BN72" s="8">
        <f t="shared" si="55"/>
        <v>26.91</v>
      </c>
      <c r="BO72" s="8">
        <f t="shared" si="56"/>
        <v>26.91</v>
      </c>
      <c r="BP72" s="139">
        <f t="shared" si="57"/>
        <v>-2.5351999999999997</v>
      </c>
      <c r="BQ72" s="139">
        <f t="shared" si="58"/>
        <v>-2.5351999999999997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590</v>
      </c>
      <c r="E73" s="16">
        <f>'[3]24'!E75</f>
        <v>0</v>
      </c>
      <c r="F73" s="16">
        <f>'[3]24'!F75</f>
        <v>0</v>
      </c>
      <c r="G73" s="16">
        <f>'[3]24'!G75</f>
        <v>0</v>
      </c>
      <c r="H73" s="17">
        <f t="shared" si="59"/>
        <v>910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26.906600000000001</v>
      </c>
      <c r="AU73" s="8">
        <v>26.906600000000001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26.906600000000001</v>
      </c>
      <c r="BM73" s="8">
        <f t="shared" si="54"/>
        <v>26.906600000000001</v>
      </c>
      <c r="BN73" s="8">
        <f t="shared" si="55"/>
        <v>26.91</v>
      </c>
      <c r="BO73" s="8">
        <f t="shared" si="56"/>
        <v>26.91</v>
      </c>
      <c r="BP73" s="139">
        <f t="shared" si="57"/>
        <v>-3.3999999999991815E-3</v>
      </c>
      <c r="BQ73" s="139">
        <f t="shared" si="58"/>
        <v>-3.3999999999991815E-3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590</v>
      </c>
      <c r="E74" s="16">
        <f>'[3]24'!E76</f>
        <v>0</v>
      </c>
      <c r="F74" s="16">
        <f>'[3]24'!F76</f>
        <v>0</v>
      </c>
      <c r="G74" s="16">
        <f>'[3]24'!G76</f>
        <v>0</v>
      </c>
      <c r="H74" s="17">
        <f t="shared" si="59"/>
        <v>910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26.906600000000001</v>
      </c>
      <c r="AU74" s="8">
        <v>26.906600000000001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26.906600000000001</v>
      </c>
      <c r="BM74" s="8">
        <f t="shared" si="54"/>
        <v>26.906600000000001</v>
      </c>
      <c r="BN74" s="8">
        <f t="shared" si="55"/>
        <v>26.91</v>
      </c>
      <c r="BO74" s="8">
        <f t="shared" si="56"/>
        <v>26.91</v>
      </c>
      <c r="BP74" s="139">
        <f t="shared" si="57"/>
        <v>-3.3999999999991815E-3</v>
      </c>
      <c r="BQ74" s="139">
        <f t="shared" si="58"/>
        <v>-3.3999999999991815E-3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600</v>
      </c>
      <c r="E75" s="16">
        <f>'[3]24'!E77</f>
        <v>0</v>
      </c>
      <c r="F75" s="16">
        <f>'[3]24'!F77</f>
        <v>0</v>
      </c>
      <c r="G75" s="16">
        <f>'[3]24'!G77</f>
        <v>0</v>
      </c>
      <c r="H75" s="17">
        <f t="shared" si="59"/>
        <v>920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26.906600000000001</v>
      </c>
      <c r="AU75" s="8">
        <v>26.906600000000001</v>
      </c>
      <c r="AW75" s="204">
        <v>26.91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26.91</v>
      </c>
      <c r="BD75" s="204">
        <v>26.91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26.91</v>
      </c>
      <c r="BL75" s="8">
        <f t="shared" si="53"/>
        <v>26.906600000000001</v>
      </c>
      <c r="BM75" s="8">
        <f t="shared" si="54"/>
        <v>26.906600000000001</v>
      </c>
      <c r="BN75" s="8">
        <f t="shared" si="55"/>
        <v>26.91</v>
      </c>
      <c r="BO75" s="8">
        <f t="shared" si="56"/>
        <v>26.91</v>
      </c>
      <c r="BP75" s="139">
        <f t="shared" si="57"/>
        <v>-3.3999999999991815E-3</v>
      </c>
      <c r="BQ75" s="139">
        <f t="shared" si="58"/>
        <v>-3.3999999999991815E-3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600</v>
      </c>
      <c r="E76" s="16">
        <f>'[3]24'!E78</f>
        <v>0</v>
      </c>
      <c r="F76" s="16">
        <f>'[3]24'!F78</f>
        <v>0</v>
      </c>
      <c r="G76" s="16">
        <f>'[3]24'!G78</f>
        <v>0</v>
      </c>
      <c r="H76" s="17">
        <f t="shared" si="59"/>
        <v>920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26.906600000000001</v>
      </c>
      <c r="AU76" s="8">
        <v>26.906600000000001</v>
      </c>
      <c r="AW76" s="204">
        <v>26.91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26.91</v>
      </c>
      <c r="BD76" s="204">
        <v>26.91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26.91</v>
      </c>
      <c r="BL76" s="8">
        <f t="shared" si="53"/>
        <v>26.906600000000001</v>
      </c>
      <c r="BM76" s="8">
        <f t="shared" si="54"/>
        <v>26.906600000000001</v>
      </c>
      <c r="BN76" s="8">
        <f t="shared" si="55"/>
        <v>26.91</v>
      </c>
      <c r="BO76" s="8">
        <f t="shared" si="56"/>
        <v>26.91</v>
      </c>
      <c r="BP76" s="139">
        <f t="shared" si="57"/>
        <v>-3.3999999999991815E-3</v>
      </c>
      <c r="BQ76" s="139">
        <f t="shared" si="58"/>
        <v>-3.3999999999991815E-3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600</v>
      </c>
      <c r="E77" s="16">
        <f>'[3]24'!E79</f>
        <v>0</v>
      </c>
      <c r="F77" s="16">
        <f>'[3]24'!F79</f>
        <v>0</v>
      </c>
      <c r="G77" s="16">
        <f>'[3]24'!G79</f>
        <v>0</v>
      </c>
      <c r="H77" s="17">
        <f t="shared" si="59"/>
        <v>920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26.906600000000001</v>
      </c>
      <c r="AU77" s="8">
        <v>26.906600000000001</v>
      </c>
      <c r="AW77" s="204">
        <v>26.91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26.91</v>
      </c>
      <c r="BD77" s="204">
        <v>26.91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26.91</v>
      </c>
      <c r="BL77" s="8">
        <f t="shared" si="53"/>
        <v>26.906600000000001</v>
      </c>
      <c r="BM77" s="8">
        <f t="shared" si="54"/>
        <v>26.906600000000001</v>
      </c>
      <c r="BN77" s="8">
        <f t="shared" si="55"/>
        <v>26.91</v>
      </c>
      <c r="BO77" s="8">
        <f t="shared" si="56"/>
        <v>26.91</v>
      </c>
      <c r="BP77" s="139">
        <f t="shared" si="57"/>
        <v>-3.3999999999991815E-3</v>
      </c>
      <c r="BQ77" s="139">
        <f t="shared" si="58"/>
        <v>-3.3999999999991815E-3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600</v>
      </c>
      <c r="E78" s="16">
        <f>'[3]24'!E80</f>
        <v>0</v>
      </c>
      <c r="F78" s="16">
        <f>'[3]24'!F80</f>
        <v>0</v>
      </c>
      <c r="G78" s="16">
        <f>'[3]24'!G80</f>
        <v>0</v>
      </c>
      <c r="H78" s="17">
        <f t="shared" si="59"/>
        <v>920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26.906600000000001</v>
      </c>
      <c r="AU78" s="8">
        <v>26.906600000000001</v>
      </c>
      <c r="AW78" s="204">
        <v>26.91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26.91</v>
      </c>
      <c r="BD78" s="204">
        <v>26.91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26.91</v>
      </c>
      <c r="BL78" s="8">
        <f t="shared" si="53"/>
        <v>26.906600000000001</v>
      </c>
      <c r="BM78" s="8">
        <f t="shared" si="54"/>
        <v>26.906600000000001</v>
      </c>
      <c r="BN78" s="8">
        <f t="shared" si="55"/>
        <v>26.91</v>
      </c>
      <c r="BO78" s="8">
        <f t="shared" si="56"/>
        <v>26.91</v>
      </c>
      <c r="BP78" s="139">
        <f t="shared" si="57"/>
        <v>-3.3999999999991815E-3</v>
      </c>
      <c r="BQ78" s="139">
        <f t="shared" si="58"/>
        <v>-3.3999999999991815E-3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600</v>
      </c>
      <c r="E79" s="16">
        <f>'[3]24'!E81</f>
        <v>0</v>
      </c>
      <c r="F79" s="16">
        <f>'[3]24'!F81</f>
        <v>0</v>
      </c>
      <c r="G79" s="16">
        <f>'[3]24'!G81</f>
        <v>0</v>
      </c>
      <c r="H79" s="17">
        <f t="shared" si="59"/>
        <v>920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19.98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19.98</v>
      </c>
      <c r="AL79" s="8">
        <f t="shared" si="35"/>
        <v>218.02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218.02</v>
      </c>
      <c r="AT79" s="8">
        <v>32</v>
      </c>
      <c r="AU79" s="8">
        <v>19.97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19.98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19.98</v>
      </c>
      <c r="BL79" s="8">
        <f t="shared" si="53"/>
        <v>32</v>
      </c>
      <c r="BM79" s="8">
        <f t="shared" si="54"/>
        <v>19.97</v>
      </c>
      <c r="BN79" s="8">
        <f t="shared" si="55"/>
        <v>32</v>
      </c>
      <c r="BO79" s="8">
        <f t="shared" si="56"/>
        <v>19.98</v>
      </c>
      <c r="BP79" s="139">
        <f t="shared" si="57"/>
        <v>0</v>
      </c>
      <c r="BQ79" s="139">
        <f t="shared" si="58"/>
        <v>-1.0000000000001563E-2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600</v>
      </c>
      <c r="E80" s="16">
        <f>'[3]24'!E82</f>
        <v>0</v>
      </c>
      <c r="F80" s="16">
        <f>'[3]24'!F82</f>
        <v>0</v>
      </c>
      <c r="G80" s="16">
        <f>'[3]24'!G82</f>
        <v>0</v>
      </c>
      <c r="H80" s="17">
        <f t="shared" si="59"/>
        <v>920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19.98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19.98</v>
      </c>
      <c r="AL80" s="8">
        <f t="shared" si="35"/>
        <v>218.02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218.02</v>
      </c>
      <c r="AT80" s="8">
        <v>32</v>
      </c>
      <c r="AU80" s="8">
        <v>19.97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19.98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19.98</v>
      </c>
      <c r="BL80" s="8">
        <f t="shared" si="53"/>
        <v>32</v>
      </c>
      <c r="BM80" s="8">
        <f t="shared" si="54"/>
        <v>19.97</v>
      </c>
      <c r="BN80" s="8">
        <f t="shared" si="55"/>
        <v>32</v>
      </c>
      <c r="BO80" s="8">
        <f t="shared" si="56"/>
        <v>19.98</v>
      </c>
      <c r="BP80" s="139">
        <f t="shared" si="57"/>
        <v>0</v>
      </c>
      <c r="BQ80" s="139">
        <f t="shared" si="58"/>
        <v>-1.0000000000001563E-2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600</v>
      </c>
      <c r="E81" s="16">
        <f>'[3]24'!E83</f>
        <v>0</v>
      </c>
      <c r="F81" s="16">
        <f>'[3]24'!F83</f>
        <v>0</v>
      </c>
      <c r="G81" s="16">
        <f>'[3]24'!G83</f>
        <v>0</v>
      </c>
      <c r="H81" s="17">
        <f t="shared" si="59"/>
        <v>920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24.38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24.38</v>
      </c>
      <c r="AE81" s="8">
        <f t="shared" si="43"/>
        <v>24.38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24.38</v>
      </c>
      <c r="AL81" s="8">
        <f t="shared" si="35"/>
        <v>221.24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221.24</v>
      </c>
      <c r="AT81" s="8">
        <v>24.383400000000002</v>
      </c>
      <c r="AU81" s="8">
        <v>24.383400000000002</v>
      </c>
      <c r="AW81" s="204">
        <v>24.38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24.38</v>
      </c>
      <c r="BD81" s="204">
        <v>24.38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24.38</v>
      </c>
      <c r="BL81" s="8">
        <f t="shared" si="53"/>
        <v>24.383400000000002</v>
      </c>
      <c r="BM81" s="8">
        <f t="shared" si="54"/>
        <v>24.383400000000002</v>
      </c>
      <c r="BN81" s="8">
        <f t="shared" si="55"/>
        <v>24.38</v>
      </c>
      <c r="BO81" s="8">
        <f t="shared" si="56"/>
        <v>24.38</v>
      </c>
      <c r="BP81" s="139">
        <f t="shared" si="57"/>
        <v>3.4000000000027342E-3</v>
      </c>
      <c r="BQ81" s="139">
        <f t="shared" si="58"/>
        <v>3.4000000000027342E-3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600</v>
      </c>
      <c r="E82" s="16">
        <f>'[3]24'!E84</f>
        <v>0</v>
      </c>
      <c r="F82" s="16">
        <f>'[3]24'!F84</f>
        <v>0</v>
      </c>
      <c r="G82" s="16">
        <f>'[3]24'!G84</f>
        <v>0</v>
      </c>
      <c r="H82" s="17">
        <f t="shared" si="59"/>
        <v>920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24.38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24.38</v>
      </c>
      <c r="AE82" s="8">
        <f t="shared" si="43"/>
        <v>24.38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24.38</v>
      </c>
      <c r="AL82" s="8">
        <f t="shared" si="35"/>
        <v>221.24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221.24</v>
      </c>
      <c r="AT82" s="8">
        <v>24.383400000000002</v>
      </c>
      <c r="AU82" s="8">
        <v>24.383400000000002</v>
      </c>
      <c r="AW82" s="204">
        <v>24.38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24.38</v>
      </c>
      <c r="BD82" s="204">
        <v>24.38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24.38</v>
      </c>
      <c r="BL82" s="8">
        <f t="shared" si="53"/>
        <v>24.383400000000002</v>
      </c>
      <c r="BM82" s="8">
        <f t="shared" si="54"/>
        <v>24.383400000000002</v>
      </c>
      <c r="BN82" s="8">
        <f t="shared" si="55"/>
        <v>24.38</v>
      </c>
      <c r="BO82" s="8">
        <f t="shared" si="56"/>
        <v>24.38</v>
      </c>
      <c r="BP82" s="139">
        <f t="shared" si="57"/>
        <v>3.4000000000027342E-3</v>
      </c>
      <c r="BQ82" s="139">
        <f t="shared" si="58"/>
        <v>3.4000000000027342E-3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600</v>
      </c>
      <c r="E83" s="16">
        <f>'[3]24'!E85</f>
        <v>0</v>
      </c>
      <c r="F83" s="16">
        <f>'[3]24'!F85</f>
        <v>0</v>
      </c>
      <c r="G83" s="16">
        <f>'[3]24'!G85</f>
        <v>0</v>
      </c>
      <c r="H83" s="17">
        <f t="shared" si="59"/>
        <v>920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19.98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19.98</v>
      </c>
      <c r="AL83" s="8">
        <f t="shared" si="35"/>
        <v>218.02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218.02</v>
      </c>
      <c r="AT83" s="8">
        <v>32</v>
      </c>
      <c r="AU83" s="8">
        <v>19.979600000000001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19.98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19.98</v>
      </c>
      <c r="BL83" s="8">
        <f t="shared" si="53"/>
        <v>32</v>
      </c>
      <c r="BM83" s="8">
        <f t="shared" si="54"/>
        <v>19.979600000000001</v>
      </c>
      <c r="BN83" s="8">
        <f t="shared" si="55"/>
        <v>32</v>
      </c>
      <c r="BO83" s="8">
        <f t="shared" si="56"/>
        <v>19.98</v>
      </c>
      <c r="BP83" s="139">
        <f t="shared" si="57"/>
        <v>0</v>
      </c>
      <c r="BQ83" s="139">
        <f t="shared" si="58"/>
        <v>-3.9999999999906777E-4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600</v>
      </c>
      <c r="E84" s="16">
        <f>'[3]24'!E86</f>
        <v>0</v>
      </c>
      <c r="F84" s="16">
        <f>'[3]24'!F86</f>
        <v>0</v>
      </c>
      <c r="G84" s="16">
        <f>'[3]24'!G86</f>
        <v>0</v>
      </c>
      <c r="H84" s="17">
        <f t="shared" si="59"/>
        <v>920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19.98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19.98</v>
      </c>
      <c r="AL84" s="8">
        <f t="shared" si="35"/>
        <v>218.02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218.02</v>
      </c>
      <c r="AT84" s="8">
        <v>32</v>
      </c>
      <c r="AU84" s="8">
        <v>19.979600000000001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19.98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19.98</v>
      </c>
      <c r="BL84" s="8">
        <f t="shared" si="53"/>
        <v>32</v>
      </c>
      <c r="BM84" s="8">
        <f t="shared" si="54"/>
        <v>19.979600000000001</v>
      </c>
      <c r="BN84" s="8">
        <f t="shared" si="55"/>
        <v>32</v>
      </c>
      <c r="BO84" s="8">
        <f t="shared" si="56"/>
        <v>19.98</v>
      </c>
      <c r="BP84" s="139">
        <f t="shared" si="57"/>
        <v>0</v>
      </c>
      <c r="BQ84" s="139">
        <f t="shared" si="58"/>
        <v>-3.9999999999906777E-4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600</v>
      </c>
      <c r="E85" s="16">
        <f>'[3]24'!E87</f>
        <v>0</v>
      </c>
      <c r="F85" s="16">
        <f>'[3]24'!F87</f>
        <v>0</v>
      </c>
      <c r="G85" s="16">
        <f>'[3]24'!G87</f>
        <v>0</v>
      </c>
      <c r="H85" s="17">
        <f t="shared" si="59"/>
        <v>920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19.98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19.98</v>
      </c>
      <c r="AL85" s="8">
        <f t="shared" si="35"/>
        <v>218.02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218.02</v>
      </c>
      <c r="AT85" s="8">
        <v>32</v>
      </c>
      <c r="AU85" s="8">
        <v>19.979600000000001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19.98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19.98</v>
      </c>
      <c r="BL85" s="8">
        <f t="shared" si="53"/>
        <v>32</v>
      </c>
      <c r="BM85" s="8">
        <f t="shared" si="54"/>
        <v>19.979600000000001</v>
      </c>
      <c r="BN85" s="8">
        <f t="shared" si="55"/>
        <v>32</v>
      </c>
      <c r="BO85" s="8">
        <f t="shared" si="56"/>
        <v>19.98</v>
      </c>
      <c r="BP85" s="139">
        <f t="shared" si="57"/>
        <v>0</v>
      </c>
      <c r="BQ85" s="139">
        <f t="shared" si="58"/>
        <v>-3.9999999999906777E-4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600</v>
      </c>
      <c r="E86" s="16">
        <f>'[3]24'!E88</f>
        <v>0</v>
      </c>
      <c r="F86" s="16">
        <f>'[3]24'!F88</f>
        <v>0</v>
      </c>
      <c r="G86" s="16">
        <f>'[3]24'!G88</f>
        <v>0</v>
      </c>
      <c r="H86" s="17">
        <f t="shared" si="59"/>
        <v>920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19.98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19.98</v>
      </c>
      <c r="AL86" s="8">
        <f t="shared" si="35"/>
        <v>218.02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218.02</v>
      </c>
      <c r="AT86" s="8">
        <v>32</v>
      </c>
      <c r="AU86" s="8">
        <v>19.979600000000001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19.98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19.98</v>
      </c>
      <c r="BL86" s="8">
        <f t="shared" si="53"/>
        <v>32</v>
      </c>
      <c r="BM86" s="8">
        <f t="shared" si="54"/>
        <v>19.979600000000001</v>
      </c>
      <c r="BN86" s="8">
        <f t="shared" si="55"/>
        <v>32</v>
      </c>
      <c r="BO86" s="8">
        <f t="shared" si="56"/>
        <v>19.98</v>
      </c>
      <c r="BP86" s="139">
        <f t="shared" si="57"/>
        <v>0</v>
      </c>
      <c r="BQ86" s="139">
        <f t="shared" si="58"/>
        <v>-3.9999999999906777E-4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600</v>
      </c>
      <c r="E87" s="16">
        <f>'[3]24'!E89</f>
        <v>0</v>
      </c>
      <c r="F87" s="16">
        <f>'[3]24'!F89</f>
        <v>0</v>
      </c>
      <c r="G87" s="16">
        <f>'[3]24'!G89</f>
        <v>0</v>
      </c>
      <c r="H87" s="17">
        <f t="shared" si="59"/>
        <v>920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24.38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24.38</v>
      </c>
      <c r="AE87" s="8">
        <f t="shared" si="43"/>
        <v>24.38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24.38</v>
      </c>
      <c r="AL87" s="8">
        <f t="shared" si="35"/>
        <v>221.24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221.24</v>
      </c>
      <c r="AT87" s="8">
        <v>24.383400000000002</v>
      </c>
      <c r="AU87" s="8">
        <v>24.383400000000002</v>
      </c>
      <c r="AW87" s="204">
        <v>24.38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24.38</v>
      </c>
      <c r="BD87" s="204">
        <v>24.38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24.38</v>
      </c>
      <c r="BL87" s="8">
        <f t="shared" si="53"/>
        <v>24.383400000000002</v>
      </c>
      <c r="BM87" s="8">
        <f t="shared" si="54"/>
        <v>24.383400000000002</v>
      </c>
      <c r="BN87" s="8">
        <f t="shared" si="55"/>
        <v>24.38</v>
      </c>
      <c r="BO87" s="8">
        <f t="shared" si="56"/>
        <v>24.38</v>
      </c>
      <c r="BP87" s="139">
        <f t="shared" si="57"/>
        <v>3.4000000000027342E-3</v>
      </c>
      <c r="BQ87" s="139">
        <f t="shared" si="58"/>
        <v>3.4000000000027342E-3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600</v>
      </c>
      <c r="E88" s="16">
        <f>'[3]24'!E90</f>
        <v>0</v>
      </c>
      <c r="F88" s="16">
        <f>'[3]24'!F90</f>
        <v>0</v>
      </c>
      <c r="G88" s="16">
        <f>'[3]24'!G90</f>
        <v>0</v>
      </c>
      <c r="H88" s="17">
        <f t="shared" si="59"/>
        <v>920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24.38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24.38</v>
      </c>
      <c r="AE88" s="8">
        <f t="shared" si="43"/>
        <v>24.38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24.38</v>
      </c>
      <c r="AL88" s="8">
        <f t="shared" si="35"/>
        <v>221.24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221.24</v>
      </c>
      <c r="AT88" s="8">
        <v>24.383400000000002</v>
      </c>
      <c r="AU88" s="8">
        <v>24.383400000000002</v>
      </c>
      <c r="AW88" s="204">
        <v>24.38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24.38</v>
      </c>
      <c r="BD88" s="204">
        <v>24.38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24.38</v>
      </c>
      <c r="BL88" s="8">
        <f t="shared" si="53"/>
        <v>24.383400000000002</v>
      </c>
      <c r="BM88" s="8">
        <f t="shared" si="54"/>
        <v>24.383400000000002</v>
      </c>
      <c r="BN88" s="8">
        <f t="shared" si="55"/>
        <v>24.38</v>
      </c>
      <c r="BO88" s="8">
        <f t="shared" si="56"/>
        <v>24.38</v>
      </c>
      <c r="BP88" s="139">
        <f t="shared" si="57"/>
        <v>3.4000000000027342E-3</v>
      </c>
      <c r="BQ88" s="139">
        <f t="shared" si="58"/>
        <v>3.4000000000027342E-3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600</v>
      </c>
      <c r="E89" s="16">
        <f>'[3]24'!E91</f>
        <v>0</v>
      </c>
      <c r="F89" s="16">
        <f>'[3]24'!F91</f>
        <v>0</v>
      </c>
      <c r="G89" s="16">
        <f>'[3]24'!G91</f>
        <v>0</v>
      </c>
      <c r="H89" s="17">
        <f t="shared" si="59"/>
        <v>920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24.38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24.38</v>
      </c>
      <c r="AE89" s="8">
        <f t="shared" si="43"/>
        <v>24.38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24.38</v>
      </c>
      <c r="AL89" s="8">
        <f t="shared" si="35"/>
        <v>221.24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221.24</v>
      </c>
      <c r="AT89" s="8">
        <v>24.383400000000002</v>
      </c>
      <c r="AU89" s="8">
        <v>24.383400000000002</v>
      </c>
      <c r="AW89" s="204">
        <v>24.38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24.38</v>
      </c>
      <c r="BD89" s="204">
        <v>24.38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24.38</v>
      </c>
      <c r="BL89" s="8">
        <f t="shared" si="53"/>
        <v>24.383400000000002</v>
      </c>
      <c r="BM89" s="8">
        <f t="shared" si="54"/>
        <v>24.383400000000002</v>
      </c>
      <c r="BN89" s="8">
        <f t="shared" si="55"/>
        <v>24.38</v>
      </c>
      <c r="BO89" s="8">
        <f t="shared" si="56"/>
        <v>24.38</v>
      </c>
      <c r="BP89" s="139">
        <f t="shared" si="57"/>
        <v>3.4000000000027342E-3</v>
      </c>
      <c r="BQ89" s="139">
        <f t="shared" si="58"/>
        <v>3.4000000000027342E-3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600</v>
      </c>
      <c r="E90" s="16">
        <f>'[3]24'!E92</f>
        <v>0</v>
      </c>
      <c r="F90" s="16">
        <f>'[3]24'!F92</f>
        <v>0</v>
      </c>
      <c r="G90" s="16">
        <f>'[3]24'!G92</f>
        <v>0</v>
      </c>
      <c r="H90" s="17">
        <f t="shared" si="59"/>
        <v>920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24.38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24.38</v>
      </c>
      <c r="AE90" s="8">
        <f t="shared" si="43"/>
        <v>24.38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24.38</v>
      </c>
      <c r="AL90" s="8">
        <f t="shared" si="35"/>
        <v>221.24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221.24</v>
      </c>
      <c r="AT90" s="8">
        <v>24.383400000000002</v>
      </c>
      <c r="AU90" s="8">
        <v>24.383400000000002</v>
      </c>
      <c r="AW90" s="204">
        <v>24.38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24.38</v>
      </c>
      <c r="BD90" s="204">
        <v>24.38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24.38</v>
      </c>
      <c r="BL90" s="8">
        <f t="shared" si="53"/>
        <v>24.383400000000002</v>
      </c>
      <c r="BM90" s="8">
        <f t="shared" si="54"/>
        <v>24.383400000000002</v>
      </c>
      <c r="BN90" s="8">
        <f t="shared" si="55"/>
        <v>24.38</v>
      </c>
      <c r="BO90" s="8">
        <f t="shared" si="56"/>
        <v>24.38</v>
      </c>
      <c r="BP90" s="139">
        <f t="shared" si="57"/>
        <v>3.4000000000027342E-3</v>
      </c>
      <c r="BQ90" s="139">
        <f t="shared" si="58"/>
        <v>3.4000000000027342E-3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600</v>
      </c>
      <c r="E91" s="16">
        <f>'[3]24'!E93</f>
        <v>0</v>
      </c>
      <c r="F91" s="16">
        <f>'[3]24'!F93</f>
        <v>0</v>
      </c>
      <c r="G91" s="16">
        <f>'[3]24'!G93</f>
        <v>0</v>
      </c>
      <c r="H91" s="17">
        <f t="shared" si="59"/>
        <v>920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24.38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24.38</v>
      </c>
      <c r="AE91" s="8">
        <f t="shared" si="43"/>
        <v>24.38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24.38</v>
      </c>
      <c r="AL91" s="8">
        <f t="shared" si="35"/>
        <v>221.24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221.24</v>
      </c>
      <c r="AT91" s="8">
        <v>24.383400000000002</v>
      </c>
      <c r="AU91" s="8">
        <v>24.383400000000002</v>
      </c>
      <c r="AW91" s="204">
        <v>24.38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24.38</v>
      </c>
      <c r="BD91" s="204">
        <v>24.38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24.38</v>
      </c>
      <c r="BL91" s="8">
        <f t="shared" si="53"/>
        <v>24.383400000000002</v>
      </c>
      <c r="BM91" s="8">
        <f t="shared" si="54"/>
        <v>24.383400000000002</v>
      </c>
      <c r="BN91" s="8">
        <f t="shared" si="55"/>
        <v>24.38</v>
      </c>
      <c r="BO91" s="8">
        <f t="shared" si="56"/>
        <v>24.38</v>
      </c>
      <c r="BP91" s="139">
        <f t="shared" si="57"/>
        <v>3.4000000000027342E-3</v>
      </c>
      <c r="BQ91" s="139">
        <f t="shared" si="58"/>
        <v>3.4000000000027342E-3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600</v>
      </c>
      <c r="E92" s="16">
        <f>'[3]24'!E94</f>
        <v>0</v>
      </c>
      <c r="F92" s="16">
        <f>'[3]24'!F94</f>
        <v>0</v>
      </c>
      <c r="G92" s="16">
        <f>'[3]24'!G94</f>
        <v>0</v>
      </c>
      <c r="H92" s="17">
        <f t="shared" si="59"/>
        <v>920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24.38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24.38</v>
      </c>
      <c r="AE92" s="8">
        <f t="shared" si="43"/>
        <v>24.38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24.38</v>
      </c>
      <c r="AL92" s="8">
        <f t="shared" si="35"/>
        <v>221.24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221.24</v>
      </c>
      <c r="AT92" s="8">
        <v>24.383400000000002</v>
      </c>
      <c r="AU92" s="8">
        <v>24.383400000000002</v>
      </c>
      <c r="AW92" s="204">
        <v>24.38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24.38</v>
      </c>
      <c r="BD92" s="204">
        <v>24.38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24.38</v>
      </c>
      <c r="BL92" s="8">
        <f t="shared" si="53"/>
        <v>24.383400000000002</v>
      </c>
      <c r="BM92" s="8">
        <f t="shared" si="54"/>
        <v>24.383400000000002</v>
      </c>
      <c r="BN92" s="8">
        <f t="shared" si="55"/>
        <v>24.38</v>
      </c>
      <c r="BO92" s="8">
        <f t="shared" si="56"/>
        <v>24.38</v>
      </c>
      <c r="BP92" s="139">
        <f t="shared" si="57"/>
        <v>3.4000000000027342E-3</v>
      </c>
      <c r="BQ92" s="139">
        <f t="shared" si="58"/>
        <v>3.4000000000027342E-3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600</v>
      </c>
      <c r="E93" s="16">
        <f>'[3]24'!E95</f>
        <v>0</v>
      </c>
      <c r="F93" s="16">
        <f>'[3]24'!F95</f>
        <v>0</v>
      </c>
      <c r="G93" s="16">
        <f>'[3]24'!G95</f>
        <v>0</v>
      </c>
      <c r="H93" s="17">
        <f t="shared" si="59"/>
        <v>920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24.38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24.38</v>
      </c>
      <c r="AE93" s="8">
        <f t="shared" si="43"/>
        <v>24.38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24.38</v>
      </c>
      <c r="AL93" s="8">
        <f t="shared" si="35"/>
        <v>221.24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221.24</v>
      </c>
      <c r="AT93" s="8">
        <v>24.383400000000002</v>
      </c>
      <c r="AU93" s="8">
        <v>24.383400000000002</v>
      </c>
      <c r="AW93" s="204">
        <v>24.38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24.38</v>
      </c>
      <c r="BD93" s="204">
        <v>24.38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24.38</v>
      </c>
      <c r="BL93" s="8">
        <f t="shared" si="53"/>
        <v>24.383400000000002</v>
      </c>
      <c r="BM93" s="8">
        <f t="shared" si="54"/>
        <v>24.383400000000002</v>
      </c>
      <c r="BN93" s="8">
        <f t="shared" si="55"/>
        <v>24.38</v>
      </c>
      <c r="BO93" s="8">
        <f t="shared" si="56"/>
        <v>24.38</v>
      </c>
      <c r="BP93" s="139">
        <f t="shared" si="57"/>
        <v>3.4000000000027342E-3</v>
      </c>
      <c r="BQ93" s="139">
        <f t="shared" si="58"/>
        <v>3.4000000000027342E-3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600</v>
      </c>
      <c r="E94" s="16">
        <f>'[3]24'!E96</f>
        <v>0</v>
      </c>
      <c r="F94" s="16">
        <f>'[3]24'!F96</f>
        <v>0</v>
      </c>
      <c r="G94" s="16">
        <f>'[3]24'!G96</f>
        <v>0</v>
      </c>
      <c r="H94" s="17">
        <f t="shared" si="59"/>
        <v>920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24.38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24.38</v>
      </c>
      <c r="AE94" s="8">
        <f t="shared" si="43"/>
        <v>24.38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24.38</v>
      </c>
      <c r="AL94" s="8">
        <f t="shared" si="35"/>
        <v>221.24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221.24</v>
      </c>
      <c r="AT94" s="8">
        <v>24.383400000000002</v>
      </c>
      <c r="AU94" s="8">
        <v>24.383400000000002</v>
      </c>
      <c r="AW94" s="204">
        <v>24.38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24.38</v>
      </c>
      <c r="BD94" s="204">
        <v>24.38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24.38</v>
      </c>
      <c r="BL94" s="8">
        <f t="shared" si="53"/>
        <v>24.383400000000002</v>
      </c>
      <c r="BM94" s="8">
        <f t="shared" si="54"/>
        <v>24.383400000000002</v>
      </c>
      <c r="BN94" s="8">
        <f t="shared" si="55"/>
        <v>24.38</v>
      </c>
      <c r="BO94" s="8">
        <f t="shared" si="56"/>
        <v>24.38</v>
      </c>
      <c r="BP94" s="139">
        <f t="shared" si="57"/>
        <v>3.4000000000027342E-3</v>
      </c>
      <c r="BQ94" s="139">
        <f t="shared" si="58"/>
        <v>3.4000000000027342E-3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600</v>
      </c>
      <c r="E95" s="16">
        <f>'[3]24'!E97</f>
        <v>0</v>
      </c>
      <c r="F95" s="16">
        <f>'[3]24'!F97</f>
        <v>0</v>
      </c>
      <c r="G95" s="16">
        <f>'[3]24'!G97</f>
        <v>0</v>
      </c>
      <c r="H95" s="17">
        <f t="shared" si="59"/>
        <v>920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26.9071</v>
      </c>
      <c r="AU95" s="8">
        <v>26.9071</v>
      </c>
      <c r="AW95" s="204">
        <v>26.91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26.91</v>
      </c>
      <c r="BD95" s="204">
        <v>26.91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26.91</v>
      </c>
      <c r="BL95" s="8">
        <f t="shared" si="53"/>
        <v>26.9071</v>
      </c>
      <c r="BM95" s="8">
        <f t="shared" si="54"/>
        <v>26.9071</v>
      </c>
      <c r="BN95" s="8">
        <f t="shared" si="55"/>
        <v>26.91</v>
      </c>
      <c r="BO95" s="8">
        <f t="shared" si="56"/>
        <v>26.91</v>
      </c>
      <c r="BP95" s="139">
        <f t="shared" si="57"/>
        <v>-2.9000000000003467E-3</v>
      </c>
      <c r="BQ95" s="139">
        <f t="shared" si="58"/>
        <v>-2.9000000000003467E-3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600</v>
      </c>
      <c r="E96" s="16">
        <f>'[3]24'!E98</f>
        <v>0</v>
      </c>
      <c r="F96" s="16">
        <f>'[3]24'!F98</f>
        <v>0</v>
      </c>
      <c r="G96" s="16">
        <f>'[3]24'!G98</f>
        <v>0</v>
      </c>
      <c r="H96" s="17">
        <f t="shared" si="59"/>
        <v>920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26.9071</v>
      </c>
      <c r="AU96" s="8">
        <v>26.9071</v>
      </c>
      <c r="AW96" s="204">
        <v>26.91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26.91</v>
      </c>
      <c r="BD96" s="204">
        <v>26.91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26.91</v>
      </c>
      <c r="BL96" s="8">
        <f t="shared" si="53"/>
        <v>26.9071</v>
      </c>
      <c r="BM96" s="8">
        <f t="shared" si="54"/>
        <v>26.9071</v>
      </c>
      <c r="BN96" s="8">
        <f t="shared" si="55"/>
        <v>26.91</v>
      </c>
      <c r="BO96" s="8">
        <f t="shared" si="56"/>
        <v>26.91</v>
      </c>
      <c r="BP96" s="139">
        <f t="shared" si="57"/>
        <v>-2.9000000000003467E-3</v>
      </c>
      <c r="BQ96" s="139">
        <f t="shared" si="58"/>
        <v>-2.9000000000003467E-3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600</v>
      </c>
      <c r="E97" s="16">
        <f>'[3]24'!E99</f>
        <v>0</v>
      </c>
      <c r="F97" s="16">
        <f>'[3]24'!F99</f>
        <v>0</v>
      </c>
      <c r="G97" s="16">
        <f>'[3]24'!G99</f>
        <v>0</v>
      </c>
      <c r="H97" s="17">
        <f t="shared" si="59"/>
        <v>920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26.9071</v>
      </c>
      <c r="AU97" s="8">
        <v>26.9071</v>
      </c>
      <c r="AW97" s="204">
        <v>26.91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26.91</v>
      </c>
      <c r="BD97" s="204">
        <v>26.91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26.91</v>
      </c>
      <c r="BL97" s="8">
        <f t="shared" si="53"/>
        <v>26.9071</v>
      </c>
      <c r="BM97" s="8">
        <f t="shared" si="54"/>
        <v>26.9071</v>
      </c>
      <c r="BN97" s="8">
        <f t="shared" si="55"/>
        <v>26.91</v>
      </c>
      <c r="BO97" s="8">
        <f t="shared" si="56"/>
        <v>26.91</v>
      </c>
      <c r="BP97" s="139">
        <f t="shared" si="57"/>
        <v>-2.9000000000003467E-3</v>
      </c>
      <c r="BQ97" s="139">
        <f t="shared" si="58"/>
        <v>-2.9000000000003467E-3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600</v>
      </c>
      <c r="E98" s="16">
        <f>'[3]24'!E100</f>
        <v>0</v>
      </c>
      <c r="F98" s="16">
        <f>'[3]24'!F100</f>
        <v>0</v>
      </c>
      <c r="G98" s="16">
        <f>'[3]24'!G100</f>
        <v>0</v>
      </c>
      <c r="H98" s="17">
        <f t="shared" si="59"/>
        <v>920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26.9071</v>
      </c>
      <c r="AU98" s="8">
        <v>26.9071</v>
      </c>
      <c r="AW98" s="204">
        <v>26.91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26.91</v>
      </c>
      <c r="BD98" s="204">
        <v>26.91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26.91</v>
      </c>
      <c r="BL98" s="8">
        <f t="shared" si="53"/>
        <v>26.9071</v>
      </c>
      <c r="BM98" s="8">
        <f t="shared" si="54"/>
        <v>26.9071</v>
      </c>
      <c r="BN98" s="8">
        <f t="shared" si="55"/>
        <v>26.91</v>
      </c>
      <c r="BO98" s="8">
        <f t="shared" si="56"/>
        <v>26.91</v>
      </c>
      <c r="BP98" s="139">
        <f t="shared" si="57"/>
        <v>-2.9000000000003467E-3</v>
      </c>
      <c r="BQ98" s="139">
        <f t="shared" si="58"/>
        <v>-2.9000000000003467E-3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0.65225000000000044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0.65225000000000044</v>
      </c>
      <c r="AE99" s="15">
        <f t="shared" si="62"/>
        <v>0.63422000000000045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0.63422000000000045</v>
      </c>
      <c r="AL99" s="15">
        <f t="shared" si="62"/>
        <v>5.193530000000008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5.193530000000008</v>
      </c>
      <c r="AS99" s="15">
        <f t="shared" si="62"/>
        <v>0</v>
      </c>
      <c r="AT99" s="15">
        <f t="shared" si="62"/>
        <v>0.65095479999999994</v>
      </c>
      <c r="AU99" s="15">
        <f t="shared" si="62"/>
        <v>0.63291940000000002</v>
      </c>
      <c r="AV99" s="15">
        <f t="shared" si="62"/>
        <v>0</v>
      </c>
      <c r="AW99" s="15">
        <f t="shared" si="62"/>
        <v>0.65225000000000044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0.65225000000000044</v>
      </c>
      <c r="BD99" s="15">
        <f t="shared" si="62"/>
        <v>0.63422000000000045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0.63422000000000045</v>
      </c>
      <c r="BK99" s="15"/>
      <c r="BL99" s="15">
        <f t="shared" si="63"/>
        <v>0.65095479999999994</v>
      </c>
      <c r="BM99" s="15">
        <f t="shared" si="63"/>
        <v>0.63291940000000002</v>
      </c>
      <c r="BN99" s="15">
        <f t="shared" si="63"/>
        <v>0.65225000000000044</v>
      </c>
      <c r="BO99" s="15">
        <f t="shared" si="63"/>
        <v>0.63422000000000045</v>
      </c>
      <c r="BP99" s="15">
        <f t="shared" si="63"/>
        <v>-1.2951999999999977E-3</v>
      </c>
      <c r="BQ99" s="15">
        <f t="shared" si="63"/>
        <v>-1.3005999999999975E-3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154</v>
      </c>
      <c r="E3">
        <f>PPCL!N3</f>
        <v>0</v>
      </c>
      <c r="F3">
        <f>B3+C3</f>
        <v>290</v>
      </c>
      <c r="G3">
        <f>D3+E3</f>
        <v>154</v>
      </c>
      <c r="H3" s="113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3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5">
        <f t="shared" ref="U3:U66" si="2">SUM(P3:T3)</f>
        <v>153.99999999999997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290</v>
      </c>
      <c r="G4">
        <f t="shared" ref="G4:G67" si="5">D4+E4</f>
        <v>155</v>
      </c>
      <c r="H4" s="113"/>
      <c r="I4">
        <f>BRPL_EOD!AE4+BRPL_EOD!AF4</f>
        <v>43.97</v>
      </c>
      <c r="J4">
        <f>BYPL_EOD!AE4+BYPL_EOD!AF4</f>
        <v>24.98</v>
      </c>
      <c r="K4">
        <f>MES_EOD!AE4+MES_EOD!AF4</f>
        <v>9.42</v>
      </c>
      <c r="L4">
        <f>NDMC_EOD!AE4+NDMC_EOD!AF4</f>
        <v>46.67</v>
      </c>
      <c r="M4">
        <f>TPDDL_EOD!AE4+TPDDL_EOD!AF4</f>
        <v>29.96</v>
      </c>
      <c r="N4">
        <f t="shared" si="0"/>
        <v>155</v>
      </c>
      <c r="O4" s="113">
        <f t="shared" si="1"/>
        <v>0</v>
      </c>
      <c r="P4">
        <v>43.97</v>
      </c>
      <c r="Q4">
        <v>24.98</v>
      </c>
      <c r="R4">
        <v>9.42</v>
      </c>
      <c r="S4">
        <v>46.67</v>
      </c>
      <c r="T4">
        <v>29.96</v>
      </c>
      <c r="U4" s="115">
        <f t="shared" si="2"/>
        <v>155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290</v>
      </c>
      <c r="G5">
        <f t="shared" si="5"/>
        <v>155</v>
      </c>
      <c r="H5" s="113"/>
      <c r="I5">
        <f>BRPL_EOD!AE5+BRPL_EOD!AF5</f>
        <v>43.97</v>
      </c>
      <c r="J5">
        <f>BYPL_EOD!AE5+BYPL_EOD!AF5</f>
        <v>24.98</v>
      </c>
      <c r="K5">
        <f>MES_EOD!AE5+MES_EOD!AF5</f>
        <v>9.42</v>
      </c>
      <c r="L5">
        <f>NDMC_EOD!AE5+NDMC_EOD!AF5</f>
        <v>46.67</v>
      </c>
      <c r="M5">
        <f>TPDDL_EOD!AE5+TPDDL_EOD!AF5</f>
        <v>29.96</v>
      </c>
      <c r="N5">
        <f t="shared" si="0"/>
        <v>155</v>
      </c>
      <c r="O5" s="113">
        <f t="shared" si="1"/>
        <v>0</v>
      </c>
      <c r="P5">
        <v>43.97</v>
      </c>
      <c r="Q5">
        <v>24.98</v>
      </c>
      <c r="R5">
        <v>9.42</v>
      </c>
      <c r="S5">
        <v>46.67</v>
      </c>
      <c r="T5">
        <v>29.96</v>
      </c>
      <c r="U5" s="115">
        <f t="shared" si="2"/>
        <v>155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290</v>
      </c>
      <c r="G6">
        <f t="shared" si="5"/>
        <v>155</v>
      </c>
      <c r="H6" s="113"/>
      <c r="I6">
        <f>BRPL_EOD!AE6+BRPL_EOD!AF6</f>
        <v>43.97</v>
      </c>
      <c r="J6">
        <f>BYPL_EOD!AE6+BYPL_EOD!AF6</f>
        <v>24.98</v>
      </c>
      <c r="K6">
        <f>MES_EOD!AE6+MES_EOD!AF6</f>
        <v>9.42</v>
      </c>
      <c r="L6">
        <f>NDMC_EOD!AE6+NDMC_EOD!AF6</f>
        <v>46.67</v>
      </c>
      <c r="M6">
        <f>TPDDL_EOD!AE6+TPDDL_EOD!AF6</f>
        <v>29.96</v>
      </c>
      <c r="N6">
        <f t="shared" si="0"/>
        <v>155</v>
      </c>
      <c r="O6" s="113">
        <f t="shared" si="1"/>
        <v>0</v>
      </c>
      <c r="P6">
        <v>43.97</v>
      </c>
      <c r="Q6">
        <v>24.98</v>
      </c>
      <c r="R6">
        <v>9.42</v>
      </c>
      <c r="S6">
        <v>46.67</v>
      </c>
      <c r="T6">
        <v>29.96</v>
      </c>
      <c r="U6" s="115">
        <f t="shared" si="2"/>
        <v>155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290</v>
      </c>
      <c r="G7">
        <f t="shared" si="5"/>
        <v>155</v>
      </c>
      <c r="H7" s="113"/>
      <c r="I7">
        <f>BRPL_EOD!AE7+BRPL_EOD!AF7</f>
        <v>43.97</v>
      </c>
      <c r="J7">
        <f>BYPL_EOD!AE7+BYPL_EOD!AF7</f>
        <v>24.98</v>
      </c>
      <c r="K7">
        <f>MES_EOD!AE7+MES_EOD!AF7</f>
        <v>9.42</v>
      </c>
      <c r="L7">
        <f>NDMC_EOD!AE7+NDMC_EOD!AF7</f>
        <v>46.67</v>
      </c>
      <c r="M7">
        <f>TPDDL_EOD!AE7+TPDDL_EOD!AF7</f>
        <v>29.96</v>
      </c>
      <c r="N7">
        <f t="shared" si="0"/>
        <v>155</v>
      </c>
      <c r="O7" s="113">
        <f t="shared" si="1"/>
        <v>0</v>
      </c>
      <c r="P7">
        <v>43.97</v>
      </c>
      <c r="Q7">
        <v>24.98</v>
      </c>
      <c r="R7">
        <v>9.42</v>
      </c>
      <c r="S7">
        <v>46.67</v>
      </c>
      <c r="T7">
        <v>29.96</v>
      </c>
      <c r="U7" s="115">
        <f t="shared" si="2"/>
        <v>155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153</v>
      </c>
      <c r="E8">
        <f>PPCL!N8</f>
        <v>0</v>
      </c>
      <c r="F8">
        <f t="shared" si="4"/>
        <v>290</v>
      </c>
      <c r="G8">
        <f t="shared" si="5"/>
        <v>153</v>
      </c>
      <c r="H8" s="113"/>
      <c r="I8">
        <f>BRPL_EOD!AE8+BRPL_EOD!AF8</f>
        <v>43.4</v>
      </c>
      <c r="J8">
        <f>BYPL_EOD!AE8+BYPL_EOD!AF8</f>
        <v>24.65</v>
      </c>
      <c r="K8">
        <f>MES_EOD!AE8+MES_EOD!AF8</f>
        <v>9.3000000000000007</v>
      </c>
      <c r="L8">
        <f>NDMC_EOD!AE8+NDMC_EOD!AF8</f>
        <v>46.07</v>
      </c>
      <c r="M8">
        <f>TPDDL_EOD!AE8+TPDDL_EOD!AF8</f>
        <v>29.58</v>
      </c>
      <c r="N8">
        <f t="shared" si="0"/>
        <v>153</v>
      </c>
      <c r="O8" s="113">
        <f t="shared" si="1"/>
        <v>0</v>
      </c>
      <c r="P8">
        <v>43.4</v>
      </c>
      <c r="Q8">
        <v>24.65</v>
      </c>
      <c r="R8">
        <v>9.3000000000000007</v>
      </c>
      <c r="S8">
        <v>46.07</v>
      </c>
      <c r="T8">
        <v>29.58</v>
      </c>
      <c r="U8" s="115">
        <f t="shared" si="2"/>
        <v>153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153</v>
      </c>
      <c r="E9">
        <f>PPCL!N9</f>
        <v>0</v>
      </c>
      <c r="F9">
        <f t="shared" si="4"/>
        <v>290</v>
      </c>
      <c r="G9">
        <f t="shared" si="5"/>
        <v>153</v>
      </c>
      <c r="H9" s="113"/>
      <c r="I9">
        <f>BRPL_EOD!AE9+BRPL_EOD!AF9</f>
        <v>43.4</v>
      </c>
      <c r="J9">
        <f>BYPL_EOD!AE9+BYPL_EOD!AF9</f>
        <v>24.65</v>
      </c>
      <c r="K9">
        <f>MES_EOD!AE9+MES_EOD!AF9</f>
        <v>9.3000000000000007</v>
      </c>
      <c r="L9">
        <f>NDMC_EOD!AE9+NDMC_EOD!AF9</f>
        <v>46.07</v>
      </c>
      <c r="M9">
        <f>TPDDL_EOD!AE9+TPDDL_EOD!AF9</f>
        <v>29.58</v>
      </c>
      <c r="N9">
        <f t="shared" si="0"/>
        <v>153</v>
      </c>
      <c r="O9" s="113">
        <f t="shared" si="1"/>
        <v>0</v>
      </c>
      <c r="P9">
        <v>43.4</v>
      </c>
      <c r="Q9">
        <v>24.65</v>
      </c>
      <c r="R9">
        <v>9.3000000000000007</v>
      </c>
      <c r="S9">
        <v>46.07</v>
      </c>
      <c r="T9">
        <v>29.58</v>
      </c>
      <c r="U9" s="115">
        <f t="shared" si="2"/>
        <v>153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153</v>
      </c>
      <c r="E10">
        <f>PPCL!N10</f>
        <v>0</v>
      </c>
      <c r="F10">
        <f t="shared" si="4"/>
        <v>290</v>
      </c>
      <c r="G10">
        <f t="shared" si="5"/>
        <v>153</v>
      </c>
      <c r="H10" s="113"/>
      <c r="I10">
        <f>BRPL_EOD!AE10+BRPL_EOD!AF10</f>
        <v>43.4</v>
      </c>
      <c r="J10">
        <f>BYPL_EOD!AE10+BYPL_EOD!AF10</f>
        <v>24.65</v>
      </c>
      <c r="K10">
        <f>MES_EOD!AE10+MES_EOD!AF10</f>
        <v>9.3000000000000007</v>
      </c>
      <c r="L10">
        <f>NDMC_EOD!AE10+NDMC_EOD!AF10</f>
        <v>46.07</v>
      </c>
      <c r="M10">
        <f>TPDDL_EOD!AE10+TPDDL_EOD!AF10</f>
        <v>29.58</v>
      </c>
      <c r="N10">
        <f t="shared" si="0"/>
        <v>153</v>
      </c>
      <c r="O10" s="113">
        <f t="shared" si="1"/>
        <v>0</v>
      </c>
      <c r="P10">
        <v>43.4</v>
      </c>
      <c r="Q10">
        <v>24.65</v>
      </c>
      <c r="R10">
        <v>9.3000000000000007</v>
      </c>
      <c r="S10">
        <v>46.07</v>
      </c>
      <c r="T10">
        <v>29.58</v>
      </c>
      <c r="U10" s="115">
        <f t="shared" si="2"/>
        <v>153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153</v>
      </c>
      <c r="E11">
        <f>PPCL!N11</f>
        <v>0</v>
      </c>
      <c r="F11">
        <f t="shared" si="4"/>
        <v>290</v>
      </c>
      <c r="G11">
        <f t="shared" si="5"/>
        <v>153</v>
      </c>
      <c r="H11" s="113"/>
      <c r="I11">
        <f>BRPL_EOD!AE11+BRPL_EOD!AF11</f>
        <v>43.4</v>
      </c>
      <c r="J11">
        <f>BYPL_EOD!AE11+BYPL_EOD!AF11</f>
        <v>24.65</v>
      </c>
      <c r="K11">
        <f>MES_EOD!AE11+MES_EOD!AF11</f>
        <v>9.3000000000000007</v>
      </c>
      <c r="L11">
        <f>NDMC_EOD!AE11+NDMC_EOD!AF11</f>
        <v>46.07</v>
      </c>
      <c r="M11">
        <f>TPDDL_EOD!AE11+TPDDL_EOD!AF11</f>
        <v>29.58</v>
      </c>
      <c r="N11">
        <f t="shared" si="0"/>
        <v>153</v>
      </c>
      <c r="O11" s="113">
        <f t="shared" si="1"/>
        <v>0</v>
      </c>
      <c r="P11">
        <v>43.4</v>
      </c>
      <c r="Q11">
        <v>24.65</v>
      </c>
      <c r="R11">
        <v>9.3000000000000007</v>
      </c>
      <c r="S11">
        <v>46.07</v>
      </c>
      <c r="T11">
        <v>29.58</v>
      </c>
      <c r="U11" s="115">
        <f t="shared" si="2"/>
        <v>153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290</v>
      </c>
      <c r="G12">
        <f t="shared" si="5"/>
        <v>153</v>
      </c>
      <c r="H12" s="113"/>
      <c r="I12">
        <f>BRPL_EOD!AE12+BRPL_EOD!AF12</f>
        <v>43.4</v>
      </c>
      <c r="J12">
        <f>BYPL_EOD!AE12+BYPL_EOD!AF12</f>
        <v>24.65</v>
      </c>
      <c r="K12">
        <f>MES_EOD!AE12+MES_EOD!AF12</f>
        <v>9.3000000000000007</v>
      </c>
      <c r="L12">
        <f>NDMC_EOD!AE12+NDMC_EOD!AF12</f>
        <v>46.07</v>
      </c>
      <c r="M12">
        <f>TPDDL_EOD!AE12+TPDDL_EOD!AF12</f>
        <v>29.58</v>
      </c>
      <c r="N12">
        <f t="shared" si="0"/>
        <v>153</v>
      </c>
      <c r="O12" s="113">
        <f t="shared" si="1"/>
        <v>0</v>
      </c>
      <c r="P12">
        <v>43.4</v>
      </c>
      <c r="Q12">
        <v>24.65</v>
      </c>
      <c r="R12">
        <v>9.3000000000000007</v>
      </c>
      <c r="S12">
        <v>46.07</v>
      </c>
      <c r="T12">
        <v>29.58</v>
      </c>
      <c r="U12" s="115">
        <f t="shared" si="2"/>
        <v>153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290</v>
      </c>
      <c r="G13">
        <f t="shared" si="5"/>
        <v>153</v>
      </c>
      <c r="H13" s="113"/>
      <c r="I13">
        <f>BRPL_EOD!AE13+BRPL_EOD!AF13</f>
        <v>43.4</v>
      </c>
      <c r="J13">
        <f>BYPL_EOD!AE13+BYPL_EOD!AF13</f>
        <v>24.65</v>
      </c>
      <c r="K13">
        <f>MES_EOD!AE13+MES_EOD!AF13</f>
        <v>9.3000000000000007</v>
      </c>
      <c r="L13">
        <f>NDMC_EOD!AE13+NDMC_EOD!AF13</f>
        <v>46.07</v>
      </c>
      <c r="M13">
        <f>TPDDL_EOD!AE13+TPDDL_EOD!AF13</f>
        <v>29.58</v>
      </c>
      <c r="N13">
        <f t="shared" si="0"/>
        <v>153</v>
      </c>
      <c r="O13" s="113">
        <f t="shared" si="1"/>
        <v>0</v>
      </c>
      <c r="P13">
        <v>43.4</v>
      </c>
      <c r="Q13">
        <v>24.65</v>
      </c>
      <c r="R13">
        <v>9.3000000000000007</v>
      </c>
      <c r="S13">
        <v>46.07</v>
      </c>
      <c r="T13">
        <v>29.58</v>
      </c>
      <c r="U13" s="115">
        <f t="shared" si="2"/>
        <v>153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290</v>
      </c>
      <c r="G14">
        <f t="shared" si="5"/>
        <v>153</v>
      </c>
      <c r="H14" s="113"/>
      <c r="I14">
        <f>BRPL_EOD!AE14+BRPL_EOD!AF14</f>
        <v>43.4</v>
      </c>
      <c r="J14">
        <f>BYPL_EOD!AE14+BYPL_EOD!AF14</f>
        <v>24.65</v>
      </c>
      <c r="K14">
        <f>MES_EOD!AE14+MES_EOD!AF14</f>
        <v>9.3000000000000007</v>
      </c>
      <c r="L14">
        <f>NDMC_EOD!AE14+NDMC_EOD!AF14</f>
        <v>46.07</v>
      </c>
      <c r="M14">
        <f>TPDDL_EOD!AE14+TPDDL_EOD!AF14</f>
        <v>29.58</v>
      </c>
      <c r="N14">
        <f t="shared" si="0"/>
        <v>153</v>
      </c>
      <c r="O14" s="113">
        <f t="shared" si="1"/>
        <v>0</v>
      </c>
      <c r="P14">
        <v>43.4</v>
      </c>
      <c r="Q14">
        <v>24.65</v>
      </c>
      <c r="R14">
        <v>9.3000000000000007</v>
      </c>
      <c r="S14">
        <v>46.07</v>
      </c>
      <c r="T14">
        <v>29.58</v>
      </c>
      <c r="U14" s="115">
        <f t="shared" si="2"/>
        <v>153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290</v>
      </c>
      <c r="G15">
        <f t="shared" si="5"/>
        <v>153</v>
      </c>
      <c r="H15" s="113"/>
      <c r="I15">
        <f>BRPL_EOD!AE15+BRPL_EOD!AF15</f>
        <v>43.4</v>
      </c>
      <c r="J15">
        <f>BYPL_EOD!AE15+BYPL_EOD!AF15</f>
        <v>24.65</v>
      </c>
      <c r="K15">
        <f>MES_EOD!AE15+MES_EOD!AF15</f>
        <v>9.3000000000000007</v>
      </c>
      <c r="L15">
        <f>NDMC_EOD!AE15+NDMC_EOD!AF15</f>
        <v>46.07</v>
      </c>
      <c r="M15">
        <f>TPDDL_EOD!AE15+TPDDL_EOD!AF15</f>
        <v>29.58</v>
      </c>
      <c r="N15">
        <f t="shared" si="0"/>
        <v>153</v>
      </c>
      <c r="O15" s="113">
        <f t="shared" si="1"/>
        <v>0</v>
      </c>
      <c r="P15">
        <v>43.4</v>
      </c>
      <c r="Q15">
        <v>24.65</v>
      </c>
      <c r="R15">
        <v>9.3000000000000007</v>
      </c>
      <c r="S15">
        <v>46.07</v>
      </c>
      <c r="T15">
        <v>29.58</v>
      </c>
      <c r="U15" s="115">
        <f t="shared" si="2"/>
        <v>153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290</v>
      </c>
      <c r="G16">
        <f t="shared" si="5"/>
        <v>153</v>
      </c>
      <c r="H16" s="113"/>
      <c r="I16">
        <f>BRPL_EOD!AE16+BRPL_EOD!AF16</f>
        <v>43.4</v>
      </c>
      <c r="J16">
        <f>BYPL_EOD!AE16+BYPL_EOD!AF16</f>
        <v>24.65</v>
      </c>
      <c r="K16">
        <f>MES_EOD!AE16+MES_EOD!AF16</f>
        <v>9.3000000000000007</v>
      </c>
      <c r="L16">
        <f>NDMC_EOD!AE16+NDMC_EOD!AF16</f>
        <v>46.07</v>
      </c>
      <c r="M16">
        <f>TPDDL_EOD!AE16+TPDDL_EOD!AF16</f>
        <v>29.58</v>
      </c>
      <c r="N16">
        <f t="shared" si="0"/>
        <v>153</v>
      </c>
      <c r="O16" s="113">
        <f t="shared" si="1"/>
        <v>0</v>
      </c>
      <c r="P16">
        <v>43.4</v>
      </c>
      <c r="Q16">
        <v>24.65</v>
      </c>
      <c r="R16">
        <v>9.3000000000000007</v>
      </c>
      <c r="S16">
        <v>46.07</v>
      </c>
      <c r="T16">
        <v>29.58</v>
      </c>
      <c r="U16" s="115">
        <f t="shared" si="2"/>
        <v>153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290</v>
      </c>
      <c r="G17">
        <f t="shared" si="5"/>
        <v>153</v>
      </c>
      <c r="H17" s="113"/>
      <c r="I17">
        <f>BRPL_EOD!AE17+BRPL_EOD!AF17</f>
        <v>43.4</v>
      </c>
      <c r="J17">
        <f>BYPL_EOD!AE17+BYPL_EOD!AF17</f>
        <v>24.65</v>
      </c>
      <c r="K17">
        <f>MES_EOD!AE17+MES_EOD!AF17</f>
        <v>9.3000000000000007</v>
      </c>
      <c r="L17">
        <f>NDMC_EOD!AE17+NDMC_EOD!AF17</f>
        <v>46.07</v>
      </c>
      <c r="M17">
        <f>TPDDL_EOD!AE17+TPDDL_EOD!AF17</f>
        <v>29.58</v>
      </c>
      <c r="N17">
        <f t="shared" si="0"/>
        <v>153</v>
      </c>
      <c r="O17" s="113">
        <f t="shared" si="1"/>
        <v>0</v>
      </c>
      <c r="P17">
        <v>43.4</v>
      </c>
      <c r="Q17">
        <v>24.65</v>
      </c>
      <c r="R17">
        <v>9.3000000000000007</v>
      </c>
      <c r="S17">
        <v>46.07</v>
      </c>
      <c r="T17">
        <v>29.58</v>
      </c>
      <c r="U17" s="115">
        <f t="shared" si="2"/>
        <v>153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290</v>
      </c>
      <c r="G18">
        <f t="shared" si="5"/>
        <v>153</v>
      </c>
      <c r="H18" s="113"/>
      <c r="I18">
        <f>BRPL_EOD!AE18+BRPL_EOD!AF18</f>
        <v>43.4</v>
      </c>
      <c r="J18">
        <f>BYPL_EOD!AE18+BYPL_EOD!AF18</f>
        <v>24.65</v>
      </c>
      <c r="K18">
        <f>MES_EOD!AE18+MES_EOD!AF18</f>
        <v>9.3000000000000007</v>
      </c>
      <c r="L18">
        <f>NDMC_EOD!AE18+NDMC_EOD!AF18</f>
        <v>46.07</v>
      </c>
      <c r="M18">
        <f>TPDDL_EOD!AE18+TPDDL_EOD!AF18</f>
        <v>29.58</v>
      </c>
      <c r="N18">
        <f t="shared" si="0"/>
        <v>153</v>
      </c>
      <c r="O18" s="113">
        <f t="shared" si="1"/>
        <v>0</v>
      </c>
      <c r="P18">
        <v>43.4</v>
      </c>
      <c r="Q18">
        <v>24.65</v>
      </c>
      <c r="R18">
        <v>9.3000000000000007</v>
      </c>
      <c r="S18">
        <v>46.07</v>
      </c>
      <c r="T18">
        <v>29.58</v>
      </c>
      <c r="U18" s="115">
        <f t="shared" si="2"/>
        <v>153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290</v>
      </c>
      <c r="G19">
        <f t="shared" si="5"/>
        <v>155</v>
      </c>
      <c r="H19" s="113"/>
      <c r="I19">
        <f>BRPL_EOD!AE19+BRPL_EOD!AF19</f>
        <v>43.97</v>
      </c>
      <c r="J19">
        <f>BYPL_EOD!AE19+BYPL_EOD!AF19</f>
        <v>24.98</v>
      </c>
      <c r="K19">
        <f>MES_EOD!AE19+MES_EOD!AF19</f>
        <v>9.42</v>
      </c>
      <c r="L19">
        <f>NDMC_EOD!AE19+NDMC_EOD!AF19</f>
        <v>46.67</v>
      </c>
      <c r="M19">
        <f>TPDDL_EOD!AE19+TPDDL_EOD!AF19</f>
        <v>29.96</v>
      </c>
      <c r="N19">
        <f t="shared" si="0"/>
        <v>155</v>
      </c>
      <c r="O19" s="113">
        <f t="shared" si="1"/>
        <v>0</v>
      </c>
      <c r="P19">
        <v>43.97</v>
      </c>
      <c r="Q19">
        <v>24.98</v>
      </c>
      <c r="R19">
        <v>9.42</v>
      </c>
      <c r="S19">
        <v>46.67</v>
      </c>
      <c r="T19">
        <v>29.96</v>
      </c>
      <c r="U19" s="115">
        <f t="shared" si="2"/>
        <v>155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290</v>
      </c>
      <c r="G20">
        <f t="shared" si="5"/>
        <v>155</v>
      </c>
      <c r="H20" s="113"/>
      <c r="I20">
        <f>BRPL_EOD!AE20+BRPL_EOD!AF20</f>
        <v>43.97</v>
      </c>
      <c r="J20">
        <f>BYPL_EOD!AE20+BYPL_EOD!AF20</f>
        <v>24.98</v>
      </c>
      <c r="K20">
        <f>MES_EOD!AE20+MES_EOD!AF20</f>
        <v>9.42</v>
      </c>
      <c r="L20">
        <f>NDMC_EOD!AE20+NDMC_EOD!AF20</f>
        <v>46.67</v>
      </c>
      <c r="M20">
        <f>TPDDL_EOD!AE20+TPDDL_EOD!AF20</f>
        <v>29.96</v>
      </c>
      <c r="N20">
        <f t="shared" si="0"/>
        <v>155</v>
      </c>
      <c r="O20" s="113">
        <f t="shared" si="1"/>
        <v>0</v>
      </c>
      <c r="P20">
        <v>43.97</v>
      </c>
      <c r="Q20">
        <v>24.98</v>
      </c>
      <c r="R20">
        <v>9.42</v>
      </c>
      <c r="S20">
        <v>46.67</v>
      </c>
      <c r="T20">
        <v>29.96</v>
      </c>
      <c r="U20" s="115">
        <f t="shared" si="2"/>
        <v>155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290</v>
      </c>
      <c r="G21">
        <f t="shared" si="5"/>
        <v>155</v>
      </c>
      <c r="H21" s="113"/>
      <c r="I21">
        <f>BRPL_EOD!AE21+BRPL_EOD!AF21</f>
        <v>43.97</v>
      </c>
      <c r="J21">
        <f>BYPL_EOD!AE21+BYPL_EOD!AF21</f>
        <v>24.98</v>
      </c>
      <c r="K21">
        <f>MES_EOD!AE21+MES_EOD!AF21</f>
        <v>9.42</v>
      </c>
      <c r="L21">
        <f>NDMC_EOD!AE21+NDMC_EOD!AF21</f>
        <v>46.67</v>
      </c>
      <c r="M21">
        <f>TPDDL_EOD!AE21+TPDDL_EOD!AF21</f>
        <v>29.96</v>
      </c>
      <c r="N21">
        <f t="shared" si="0"/>
        <v>155</v>
      </c>
      <c r="O21" s="113">
        <f t="shared" si="1"/>
        <v>0</v>
      </c>
      <c r="P21">
        <v>43.97</v>
      </c>
      <c r="Q21">
        <v>24.98</v>
      </c>
      <c r="R21">
        <v>9.42</v>
      </c>
      <c r="S21">
        <v>46.67</v>
      </c>
      <c r="T21">
        <v>29.96</v>
      </c>
      <c r="U21" s="115">
        <f t="shared" si="2"/>
        <v>155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290</v>
      </c>
      <c r="G22">
        <f t="shared" si="5"/>
        <v>155</v>
      </c>
      <c r="H22" s="113"/>
      <c r="I22">
        <f>BRPL_EOD!AE22+BRPL_EOD!AF22</f>
        <v>43.97</v>
      </c>
      <c r="J22">
        <f>BYPL_EOD!AE22+BYPL_EOD!AF22</f>
        <v>24.98</v>
      </c>
      <c r="K22">
        <f>MES_EOD!AE22+MES_EOD!AF22</f>
        <v>9.42</v>
      </c>
      <c r="L22">
        <f>NDMC_EOD!AE22+NDMC_EOD!AF22</f>
        <v>46.67</v>
      </c>
      <c r="M22">
        <f>TPDDL_EOD!AE22+TPDDL_EOD!AF22</f>
        <v>29.96</v>
      </c>
      <c r="N22">
        <f t="shared" si="0"/>
        <v>155</v>
      </c>
      <c r="O22" s="113">
        <f t="shared" si="1"/>
        <v>0</v>
      </c>
      <c r="P22">
        <v>43.97</v>
      </c>
      <c r="Q22">
        <v>24.98</v>
      </c>
      <c r="R22">
        <v>9.42</v>
      </c>
      <c r="S22">
        <v>46.67</v>
      </c>
      <c r="T22">
        <v>29.96</v>
      </c>
      <c r="U22" s="115">
        <f t="shared" si="2"/>
        <v>155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290</v>
      </c>
      <c r="G23">
        <f t="shared" si="5"/>
        <v>155</v>
      </c>
      <c r="H23" s="113"/>
      <c r="I23">
        <f>BRPL_EOD!AE23+BRPL_EOD!AF23</f>
        <v>43.97</v>
      </c>
      <c r="J23">
        <f>BYPL_EOD!AE23+BYPL_EOD!AF23</f>
        <v>24.98</v>
      </c>
      <c r="K23">
        <f>MES_EOD!AE23+MES_EOD!AF23</f>
        <v>9.42</v>
      </c>
      <c r="L23">
        <f>NDMC_EOD!AE23+NDMC_EOD!AF23</f>
        <v>46.67</v>
      </c>
      <c r="M23">
        <f>TPDDL_EOD!AE23+TPDDL_EOD!AF23</f>
        <v>29.96</v>
      </c>
      <c r="N23">
        <f t="shared" si="0"/>
        <v>155</v>
      </c>
      <c r="O23" s="113">
        <f t="shared" si="1"/>
        <v>0</v>
      </c>
      <c r="P23">
        <v>43.97</v>
      </c>
      <c r="Q23">
        <v>24.98</v>
      </c>
      <c r="R23">
        <v>9.42</v>
      </c>
      <c r="S23">
        <v>46.67</v>
      </c>
      <c r="T23">
        <v>29.96</v>
      </c>
      <c r="U23" s="115">
        <f t="shared" si="2"/>
        <v>155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290</v>
      </c>
      <c r="G24">
        <f t="shared" si="5"/>
        <v>155</v>
      </c>
      <c r="H24" s="113"/>
      <c r="I24">
        <f>BRPL_EOD!AE24+BRPL_EOD!AF24</f>
        <v>43.97</v>
      </c>
      <c r="J24">
        <f>BYPL_EOD!AE24+BYPL_EOD!AF24</f>
        <v>24.98</v>
      </c>
      <c r="K24">
        <f>MES_EOD!AE24+MES_EOD!AF24</f>
        <v>9.42</v>
      </c>
      <c r="L24">
        <f>NDMC_EOD!AE24+NDMC_EOD!AF24</f>
        <v>46.67</v>
      </c>
      <c r="M24">
        <f>TPDDL_EOD!AE24+TPDDL_EOD!AF24</f>
        <v>29.96</v>
      </c>
      <c r="N24">
        <f t="shared" si="0"/>
        <v>155</v>
      </c>
      <c r="O24" s="113">
        <f t="shared" si="1"/>
        <v>0</v>
      </c>
      <c r="P24">
        <v>43.97</v>
      </c>
      <c r="Q24">
        <v>24.98</v>
      </c>
      <c r="R24">
        <v>9.42</v>
      </c>
      <c r="S24">
        <v>46.67</v>
      </c>
      <c r="T24">
        <v>29.96</v>
      </c>
      <c r="U24" s="115">
        <f t="shared" si="2"/>
        <v>155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290</v>
      </c>
      <c r="G25">
        <f t="shared" si="5"/>
        <v>155</v>
      </c>
      <c r="H25" s="113"/>
      <c r="I25">
        <f>BRPL_EOD!AE25+BRPL_EOD!AF25</f>
        <v>43.97</v>
      </c>
      <c r="J25">
        <f>BYPL_EOD!AE25+BYPL_EOD!AF25</f>
        <v>24.98</v>
      </c>
      <c r="K25">
        <f>MES_EOD!AE25+MES_EOD!AF25</f>
        <v>9.42</v>
      </c>
      <c r="L25">
        <f>NDMC_EOD!AE25+NDMC_EOD!AF25</f>
        <v>46.67</v>
      </c>
      <c r="M25">
        <f>TPDDL_EOD!AE25+TPDDL_EOD!AF25</f>
        <v>29.96</v>
      </c>
      <c r="N25">
        <f t="shared" si="0"/>
        <v>155</v>
      </c>
      <c r="O25" s="113">
        <f t="shared" si="1"/>
        <v>0</v>
      </c>
      <c r="P25">
        <v>43.97</v>
      </c>
      <c r="Q25">
        <v>24.98</v>
      </c>
      <c r="R25">
        <v>9.42</v>
      </c>
      <c r="S25">
        <v>46.67</v>
      </c>
      <c r="T25">
        <v>29.96</v>
      </c>
      <c r="U25" s="115">
        <f t="shared" si="2"/>
        <v>155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290</v>
      </c>
      <c r="G26">
        <f t="shared" si="5"/>
        <v>153</v>
      </c>
      <c r="H26" s="113"/>
      <c r="I26">
        <f>BRPL_EOD!AE26+BRPL_EOD!AF26</f>
        <v>43.4</v>
      </c>
      <c r="J26">
        <f>BYPL_EOD!AE26+BYPL_EOD!AF26</f>
        <v>24.65</v>
      </c>
      <c r="K26">
        <f>MES_EOD!AE26+MES_EOD!AF26</f>
        <v>9.3000000000000007</v>
      </c>
      <c r="L26">
        <f>NDMC_EOD!AE26+NDMC_EOD!AF26</f>
        <v>46.07</v>
      </c>
      <c r="M26">
        <f>TPDDL_EOD!AE26+TPDDL_EOD!AF26</f>
        <v>29.58</v>
      </c>
      <c r="N26">
        <f t="shared" si="0"/>
        <v>153</v>
      </c>
      <c r="O26" s="113">
        <f t="shared" si="1"/>
        <v>0</v>
      </c>
      <c r="P26">
        <v>43.4</v>
      </c>
      <c r="Q26">
        <v>24.65</v>
      </c>
      <c r="R26">
        <v>9.3000000000000007</v>
      </c>
      <c r="S26">
        <v>46.07</v>
      </c>
      <c r="T26">
        <v>29.58</v>
      </c>
      <c r="U26" s="115">
        <f t="shared" si="2"/>
        <v>153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290</v>
      </c>
      <c r="G27">
        <f t="shared" si="5"/>
        <v>153</v>
      </c>
      <c r="H27" s="113"/>
      <c r="I27">
        <f>BRPL_EOD!AE27+BRPL_EOD!AF27</f>
        <v>43.4</v>
      </c>
      <c r="J27">
        <f>BYPL_EOD!AE27+BYPL_EOD!AF27</f>
        <v>24.65</v>
      </c>
      <c r="K27">
        <f>MES_EOD!AE27+MES_EOD!AF27</f>
        <v>9.3000000000000007</v>
      </c>
      <c r="L27">
        <f>NDMC_EOD!AE27+NDMC_EOD!AF27</f>
        <v>46.07</v>
      </c>
      <c r="M27">
        <f>TPDDL_EOD!AE27+TPDDL_EOD!AF27</f>
        <v>29.58</v>
      </c>
      <c r="N27">
        <f t="shared" si="0"/>
        <v>153</v>
      </c>
      <c r="O27" s="113">
        <f t="shared" si="1"/>
        <v>0</v>
      </c>
      <c r="P27">
        <v>43.4</v>
      </c>
      <c r="Q27">
        <v>24.65</v>
      </c>
      <c r="R27">
        <v>9.3000000000000007</v>
      </c>
      <c r="S27">
        <v>46.07</v>
      </c>
      <c r="T27">
        <v>29.58</v>
      </c>
      <c r="U27" s="115">
        <f t="shared" si="2"/>
        <v>153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290</v>
      </c>
      <c r="G28">
        <f t="shared" si="5"/>
        <v>153</v>
      </c>
      <c r="H28" s="113"/>
      <c r="I28">
        <f>BRPL_EOD!AE28+BRPL_EOD!AF28</f>
        <v>43.4</v>
      </c>
      <c r="J28">
        <f>BYPL_EOD!AE28+BYPL_EOD!AF28</f>
        <v>24.65</v>
      </c>
      <c r="K28">
        <f>MES_EOD!AE28+MES_EOD!AF28</f>
        <v>9.3000000000000007</v>
      </c>
      <c r="L28">
        <f>NDMC_EOD!AE28+NDMC_EOD!AF28</f>
        <v>46.07</v>
      </c>
      <c r="M28">
        <f>TPDDL_EOD!AE28+TPDDL_EOD!AF28</f>
        <v>29.58</v>
      </c>
      <c r="N28">
        <f t="shared" si="0"/>
        <v>153</v>
      </c>
      <c r="O28" s="113">
        <f t="shared" si="1"/>
        <v>0</v>
      </c>
      <c r="P28">
        <v>43.4</v>
      </c>
      <c r="Q28">
        <v>24.65</v>
      </c>
      <c r="R28">
        <v>9.3000000000000007</v>
      </c>
      <c r="S28">
        <v>46.07</v>
      </c>
      <c r="T28">
        <v>29.58</v>
      </c>
      <c r="U28" s="115">
        <f t="shared" si="2"/>
        <v>153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290</v>
      </c>
      <c r="G29">
        <f t="shared" si="5"/>
        <v>153</v>
      </c>
      <c r="H29" s="113"/>
      <c r="I29">
        <f>BRPL_EOD!AE29+BRPL_EOD!AF29</f>
        <v>43.4</v>
      </c>
      <c r="J29">
        <f>BYPL_EOD!AE29+BYPL_EOD!AF29</f>
        <v>24.65</v>
      </c>
      <c r="K29">
        <f>MES_EOD!AE29+MES_EOD!AF29</f>
        <v>9.3000000000000007</v>
      </c>
      <c r="L29">
        <f>NDMC_EOD!AE29+NDMC_EOD!AF29</f>
        <v>46.07</v>
      </c>
      <c r="M29">
        <f>TPDDL_EOD!AE29+TPDDL_EOD!AF29</f>
        <v>29.58</v>
      </c>
      <c r="N29">
        <f t="shared" si="0"/>
        <v>153</v>
      </c>
      <c r="O29" s="113">
        <f t="shared" si="1"/>
        <v>0</v>
      </c>
      <c r="P29">
        <v>43.4</v>
      </c>
      <c r="Q29">
        <v>24.65</v>
      </c>
      <c r="R29">
        <v>9.3000000000000007</v>
      </c>
      <c r="S29">
        <v>46.07</v>
      </c>
      <c r="T29">
        <v>29.58</v>
      </c>
      <c r="U29" s="115">
        <f t="shared" si="2"/>
        <v>153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153</v>
      </c>
      <c r="E30">
        <f>PPCL!N30</f>
        <v>0</v>
      </c>
      <c r="F30">
        <f t="shared" si="4"/>
        <v>290</v>
      </c>
      <c r="G30">
        <f t="shared" si="5"/>
        <v>153</v>
      </c>
      <c r="H30" s="113"/>
      <c r="I30">
        <f>BRPL_EOD!AE30+BRPL_EOD!AF30</f>
        <v>43.4</v>
      </c>
      <c r="J30">
        <f>BYPL_EOD!AE30+BYPL_EOD!AF30</f>
        <v>24.65</v>
      </c>
      <c r="K30">
        <f>MES_EOD!AE30+MES_EOD!AF30</f>
        <v>9.3000000000000007</v>
      </c>
      <c r="L30">
        <f>NDMC_EOD!AE30+NDMC_EOD!AF30</f>
        <v>46.07</v>
      </c>
      <c r="M30">
        <f>TPDDL_EOD!AE30+TPDDL_EOD!AF30</f>
        <v>29.58</v>
      </c>
      <c r="N30">
        <f t="shared" si="0"/>
        <v>153</v>
      </c>
      <c r="O30" s="113">
        <f t="shared" si="1"/>
        <v>0</v>
      </c>
      <c r="P30">
        <v>43.4</v>
      </c>
      <c r="Q30">
        <v>24.65</v>
      </c>
      <c r="R30">
        <v>9.3000000000000007</v>
      </c>
      <c r="S30">
        <v>46.07</v>
      </c>
      <c r="T30">
        <v>29.58</v>
      </c>
      <c r="U30" s="115">
        <f t="shared" si="2"/>
        <v>153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320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320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320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320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320</v>
      </c>
      <c r="G51">
        <f t="shared" si="5"/>
        <v>152</v>
      </c>
      <c r="H51" s="113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320</v>
      </c>
      <c r="G52">
        <f t="shared" si="5"/>
        <v>152</v>
      </c>
      <c r="H52" s="113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320</v>
      </c>
      <c r="G53">
        <f t="shared" si="5"/>
        <v>152</v>
      </c>
      <c r="H53" s="113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320</v>
      </c>
      <c r="G54">
        <f t="shared" si="5"/>
        <v>152</v>
      </c>
      <c r="H54" s="113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3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5">
        <f t="shared" si="2"/>
        <v>152</v>
      </c>
      <c r="V54" s="113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320</v>
      </c>
      <c r="G55">
        <f t="shared" si="5"/>
        <v>152</v>
      </c>
      <c r="H55" s="113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3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5">
        <f t="shared" si="2"/>
        <v>152</v>
      </c>
      <c r="V55" s="113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320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320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320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320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320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320</v>
      </c>
      <c r="G61">
        <f t="shared" si="5"/>
        <v>150</v>
      </c>
      <c r="H61" s="113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3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320</v>
      </c>
      <c r="G62">
        <f t="shared" si="5"/>
        <v>150</v>
      </c>
      <c r="H62" s="113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3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320</v>
      </c>
      <c r="G63">
        <f t="shared" si="5"/>
        <v>150</v>
      </c>
      <c r="H63" s="113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3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5">
        <f t="shared" si="2"/>
        <v>150</v>
      </c>
      <c r="V63" s="113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320</v>
      </c>
      <c r="G64">
        <f t="shared" si="5"/>
        <v>150</v>
      </c>
      <c r="H64" s="113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3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5">
        <f t="shared" si="2"/>
        <v>150</v>
      </c>
      <c r="V64" s="113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320</v>
      </c>
      <c r="G65">
        <f t="shared" si="5"/>
        <v>150</v>
      </c>
      <c r="H65" s="113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3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5">
        <f t="shared" si="2"/>
        <v>150</v>
      </c>
      <c r="V65" s="113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320</v>
      </c>
      <c r="G66">
        <f t="shared" si="5"/>
        <v>150</v>
      </c>
      <c r="H66" s="113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3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5">
        <f t="shared" si="2"/>
        <v>150</v>
      </c>
      <c r="V66" s="113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320</v>
      </c>
      <c r="G67">
        <f t="shared" si="5"/>
        <v>150</v>
      </c>
      <c r="H67" s="113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3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5">
        <f t="shared" ref="U67:U98" si="8">SUM(P67:T67)</f>
        <v>150</v>
      </c>
      <c r="V67" s="113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320</v>
      </c>
      <c r="G68">
        <f t="shared" ref="G68:G98" si="11">D68+E68</f>
        <v>150</v>
      </c>
      <c r="H68" s="113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3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5">
        <f t="shared" si="8"/>
        <v>150</v>
      </c>
      <c r="V68" s="113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320</v>
      </c>
      <c r="G69">
        <f t="shared" si="11"/>
        <v>150</v>
      </c>
      <c r="H69" s="113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3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5">
        <f t="shared" si="8"/>
        <v>150</v>
      </c>
      <c r="V69" s="113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320</v>
      </c>
      <c r="G70">
        <f t="shared" si="11"/>
        <v>150</v>
      </c>
      <c r="H70" s="113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3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5">
        <f t="shared" si="8"/>
        <v>150</v>
      </c>
      <c r="V70" s="113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320</v>
      </c>
      <c r="G71">
        <f t="shared" si="11"/>
        <v>147</v>
      </c>
      <c r="H71" s="113"/>
      <c r="I71">
        <f>BRPL_EOD!AE71+BRPL_EOD!AF71</f>
        <v>41.31</v>
      </c>
      <c r="J71">
        <f>BYPL_EOD!AE71+BYPL_EOD!AF71</f>
        <v>24</v>
      </c>
      <c r="K71">
        <f>MES_EOD!AE71+MES_EOD!AF71</f>
        <v>8.85</v>
      </c>
      <c r="L71">
        <f>NDMC_EOD!AE71+NDMC_EOD!AF71</f>
        <v>43.85</v>
      </c>
      <c r="M71">
        <f>TPDDL_EOD!AE71+TPDDL_EOD!AF71</f>
        <v>29</v>
      </c>
      <c r="N71">
        <f t="shared" si="6"/>
        <v>147.01</v>
      </c>
      <c r="O71" s="113">
        <f t="shared" si="7"/>
        <v>-9.9999999999909051E-3</v>
      </c>
      <c r="P71">
        <v>41.307189987075716</v>
      </c>
      <c r="Q71">
        <v>23.998367457996057</v>
      </c>
      <c r="R71">
        <v>8.8493980001360448</v>
      </c>
      <c r="S71">
        <v>43.847017209713627</v>
      </c>
      <c r="T71">
        <v>28.998027345078569</v>
      </c>
      <c r="U71" s="115">
        <f t="shared" si="8"/>
        <v>147</v>
      </c>
      <c r="V71" s="113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320</v>
      </c>
      <c r="G72">
        <f t="shared" si="11"/>
        <v>147</v>
      </c>
      <c r="H72" s="113"/>
      <c r="I72">
        <f>BRPL_EOD!AE72+BRPL_EOD!AF72</f>
        <v>41.31</v>
      </c>
      <c r="J72">
        <f>BYPL_EOD!AE72+BYPL_EOD!AF72</f>
        <v>24</v>
      </c>
      <c r="K72">
        <f>MES_EOD!AE72+MES_EOD!AF72</f>
        <v>8.85</v>
      </c>
      <c r="L72">
        <f>NDMC_EOD!AE72+NDMC_EOD!AF72</f>
        <v>43.85</v>
      </c>
      <c r="M72">
        <f>TPDDL_EOD!AE72+TPDDL_EOD!AF72</f>
        <v>29</v>
      </c>
      <c r="N72">
        <f t="shared" si="6"/>
        <v>147.01</v>
      </c>
      <c r="O72" s="113">
        <f t="shared" si="7"/>
        <v>-9.9999999999909051E-3</v>
      </c>
      <c r="P72">
        <v>41.307189987075716</v>
      </c>
      <c r="Q72">
        <v>23.998367457996057</v>
      </c>
      <c r="R72">
        <v>8.8493980001360448</v>
      </c>
      <c r="S72">
        <v>43.847017209713627</v>
      </c>
      <c r="T72">
        <v>28.998027345078569</v>
      </c>
      <c r="U72" s="115">
        <f t="shared" si="8"/>
        <v>147</v>
      </c>
      <c r="V72" s="113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320</v>
      </c>
      <c r="G73">
        <f t="shared" si="11"/>
        <v>147</v>
      </c>
      <c r="H73" s="113"/>
      <c r="I73">
        <f>BRPL_EOD!AE73+BRPL_EOD!AF73</f>
        <v>41.31</v>
      </c>
      <c r="J73">
        <f>BYPL_EOD!AE73+BYPL_EOD!AF73</f>
        <v>24</v>
      </c>
      <c r="K73">
        <f>MES_EOD!AE73+MES_EOD!AF73</f>
        <v>8.85</v>
      </c>
      <c r="L73">
        <f>NDMC_EOD!AE73+NDMC_EOD!AF73</f>
        <v>43.85</v>
      </c>
      <c r="M73">
        <f>TPDDL_EOD!AE73+TPDDL_EOD!AF73</f>
        <v>29</v>
      </c>
      <c r="N73">
        <f t="shared" si="6"/>
        <v>147.01</v>
      </c>
      <c r="O73" s="113">
        <f t="shared" si="7"/>
        <v>-9.9999999999909051E-3</v>
      </c>
      <c r="P73">
        <v>41.307189987075716</v>
      </c>
      <c r="Q73">
        <v>23.998367457996057</v>
      </c>
      <c r="R73">
        <v>8.8493980001360448</v>
      </c>
      <c r="S73">
        <v>43.847017209713627</v>
      </c>
      <c r="T73">
        <v>28.998027345078569</v>
      </c>
      <c r="U73" s="115">
        <f t="shared" si="8"/>
        <v>147</v>
      </c>
      <c r="V73" s="113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320</v>
      </c>
      <c r="G74">
        <f t="shared" si="11"/>
        <v>147</v>
      </c>
      <c r="H74" s="113"/>
      <c r="I74">
        <f>BRPL_EOD!AE74+BRPL_EOD!AF74</f>
        <v>41.31</v>
      </c>
      <c r="J74">
        <f>BYPL_EOD!AE74+BYPL_EOD!AF74</f>
        <v>24</v>
      </c>
      <c r="K74">
        <f>MES_EOD!AE74+MES_EOD!AF74</f>
        <v>8.85</v>
      </c>
      <c r="L74">
        <f>NDMC_EOD!AE74+NDMC_EOD!AF74</f>
        <v>43.85</v>
      </c>
      <c r="M74">
        <f>TPDDL_EOD!AE74+TPDDL_EOD!AF74</f>
        <v>29</v>
      </c>
      <c r="N74">
        <f t="shared" si="6"/>
        <v>147.01</v>
      </c>
      <c r="O74" s="113">
        <f t="shared" si="7"/>
        <v>-9.9999999999909051E-3</v>
      </c>
      <c r="P74">
        <v>41.307189987075716</v>
      </c>
      <c r="Q74">
        <v>23.998367457996057</v>
      </c>
      <c r="R74">
        <v>8.8493980001360448</v>
      </c>
      <c r="S74">
        <v>43.847017209713627</v>
      </c>
      <c r="T74">
        <v>28.998027345078569</v>
      </c>
      <c r="U74" s="115">
        <f t="shared" si="8"/>
        <v>147</v>
      </c>
      <c r="V74" s="113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147</v>
      </c>
      <c r="E75">
        <f>PPCL!N75</f>
        <v>0</v>
      </c>
      <c r="F75">
        <f t="shared" si="10"/>
        <v>320</v>
      </c>
      <c r="G75">
        <f t="shared" si="11"/>
        <v>147</v>
      </c>
      <c r="H75" s="113"/>
      <c r="I75">
        <f>BRPL_EOD!AE75+BRPL_EOD!AF75</f>
        <v>41.31</v>
      </c>
      <c r="J75">
        <f>BYPL_EOD!AE75+BYPL_EOD!AF75</f>
        <v>24</v>
      </c>
      <c r="K75">
        <f>MES_EOD!AE75+MES_EOD!AF75</f>
        <v>8.85</v>
      </c>
      <c r="L75">
        <f>NDMC_EOD!AE75+NDMC_EOD!AF75</f>
        <v>43.85</v>
      </c>
      <c r="M75">
        <f>TPDDL_EOD!AE75+TPDDL_EOD!AF75</f>
        <v>29</v>
      </c>
      <c r="N75">
        <f t="shared" si="6"/>
        <v>147.01</v>
      </c>
      <c r="O75" s="113">
        <f t="shared" si="7"/>
        <v>-9.9999999999909051E-3</v>
      </c>
      <c r="P75">
        <v>41.307189987075716</v>
      </c>
      <c r="Q75">
        <v>23.998367457996057</v>
      </c>
      <c r="R75">
        <v>8.8493980001360448</v>
      </c>
      <c r="S75">
        <v>43.847017209713627</v>
      </c>
      <c r="T75">
        <v>28.998027345078569</v>
      </c>
      <c r="U75" s="115">
        <f t="shared" si="8"/>
        <v>147</v>
      </c>
      <c r="V75" s="113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147</v>
      </c>
      <c r="E76">
        <f>PPCL!N76</f>
        <v>0</v>
      </c>
      <c r="F76">
        <f t="shared" si="10"/>
        <v>320</v>
      </c>
      <c r="G76">
        <f t="shared" si="11"/>
        <v>147</v>
      </c>
      <c r="H76" s="113"/>
      <c r="I76">
        <f>BRPL_EOD!AE76+BRPL_EOD!AF76</f>
        <v>41.31</v>
      </c>
      <c r="J76">
        <f>BYPL_EOD!AE76+BYPL_EOD!AF76</f>
        <v>24</v>
      </c>
      <c r="K76">
        <f>MES_EOD!AE76+MES_EOD!AF76</f>
        <v>8.85</v>
      </c>
      <c r="L76">
        <f>NDMC_EOD!AE76+NDMC_EOD!AF76</f>
        <v>43.85</v>
      </c>
      <c r="M76">
        <f>TPDDL_EOD!AE76+TPDDL_EOD!AF76</f>
        <v>29</v>
      </c>
      <c r="N76">
        <f t="shared" si="6"/>
        <v>147.01</v>
      </c>
      <c r="O76" s="113">
        <f t="shared" si="7"/>
        <v>-9.9999999999909051E-3</v>
      </c>
      <c r="P76">
        <v>41.307189987075716</v>
      </c>
      <c r="Q76">
        <v>23.998367457996057</v>
      </c>
      <c r="R76">
        <v>8.8493980001360448</v>
      </c>
      <c r="S76">
        <v>43.847017209713627</v>
      </c>
      <c r="T76">
        <v>28.998027345078569</v>
      </c>
      <c r="U76" s="115">
        <f t="shared" si="8"/>
        <v>147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147</v>
      </c>
      <c r="E77">
        <f>PPCL!N77</f>
        <v>0</v>
      </c>
      <c r="F77">
        <f t="shared" si="10"/>
        <v>290</v>
      </c>
      <c r="G77">
        <f t="shared" si="11"/>
        <v>147</v>
      </c>
      <c r="H77" s="113"/>
      <c r="I77">
        <f>BRPL_EOD!AE77+BRPL_EOD!AF77</f>
        <v>41.31</v>
      </c>
      <c r="J77">
        <f>BYPL_EOD!AE77+BYPL_EOD!AF77</f>
        <v>24</v>
      </c>
      <c r="K77">
        <f>MES_EOD!AE77+MES_EOD!AF77</f>
        <v>8.85</v>
      </c>
      <c r="L77">
        <f>NDMC_EOD!AE77+NDMC_EOD!AF77</f>
        <v>43.85</v>
      </c>
      <c r="M77">
        <f>TPDDL_EOD!AE77+TPDDL_EOD!AF77</f>
        <v>29</v>
      </c>
      <c r="N77">
        <f t="shared" si="6"/>
        <v>147.01</v>
      </c>
      <c r="O77" s="113">
        <f t="shared" si="7"/>
        <v>-9.9999999999909051E-3</v>
      </c>
      <c r="P77">
        <v>41.307189987075716</v>
      </c>
      <c r="Q77">
        <v>23.998367457996057</v>
      </c>
      <c r="R77">
        <v>8.8493980001360448</v>
      </c>
      <c r="S77">
        <v>43.847017209713627</v>
      </c>
      <c r="T77">
        <v>28.998027345078569</v>
      </c>
      <c r="U77" s="115">
        <f t="shared" si="8"/>
        <v>147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147</v>
      </c>
      <c r="E78">
        <f>PPCL!N78</f>
        <v>0</v>
      </c>
      <c r="F78">
        <f t="shared" si="10"/>
        <v>290</v>
      </c>
      <c r="G78">
        <f t="shared" si="11"/>
        <v>147</v>
      </c>
      <c r="H78" s="113"/>
      <c r="I78">
        <f>BRPL_EOD!AE78+BRPL_EOD!AF78</f>
        <v>41.31</v>
      </c>
      <c r="J78">
        <f>BYPL_EOD!AE78+BYPL_EOD!AF78</f>
        <v>24</v>
      </c>
      <c r="K78">
        <f>MES_EOD!AE78+MES_EOD!AF78</f>
        <v>8.85</v>
      </c>
      <c r="L78">
        <f>NDMC_EOD!AE78+NDMC_EOD!AF78</f>
        <v>43.85</v>
      </c>
      <c r="M78">
        <f>TPDDL_EOD!AE78+TPDDL_EOD!AF78</f>
        <v>29</v>
      </c>
      <c r="N78">
        <f t="shared" si="6"/>
        <v>147.01</v>
      </c>
      <c r="O78" s="113">
        <f t="shared" si="7"/>
        <v>-9.9999999999909051E-3</v>
      </c>
      <c r="P78">
        <v>41.307189987075716</v>
      </c>
      <c r="Q78">
        <v>23.998367457996057</v>
      </c>
      <c r="R78">
        <v>8.8493980001360448</v>
      </c>
      <c r="S78">
        <v>43.847017209713627</v>
      </c>
      <c r="T78">
        <v>28.998027345078569</v>
      </c>
      <c r="U78" s="115">
        <f t="shared" si="8"/>
        <v>147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3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3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3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3"/>
      <c r="I86">
        <f>BRPL_EOD!AE86+BRPL_EOD!AF86</f>
        <v>42.55</v>
      </c>
      <c r="J86">
        <f>BYPL_EOD!AE86+BYPL_EOD!AF86</f>
        <v>24.17</v>
      </c>
      <c r="K86">
        <f>MES_EOD!AE86+MES_EOD!AF86</f>
        <v>9.11</v>
      </c>
      <c r="L86">
        <f>NDMC_EOD!AE86+NDMC_EOD!AF86</f>
        <v>45.17</v>
      </c>
      <c r="M86">
        <f>TPDDL_EOD!AE86+TPDDL_EOD!AF86</f>
        <v>29</v>
      </c>
      <c r="N86">
        <f t="shared" si="6"/>
        <v>150</v>
      </c>
      <c r="O86" s="113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5">
        <f t="shared" si="8"/>
        <v>150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3"/>
      <c r="I87">
        <f>BRPL_EOD!AE87+BRPL_EOD!AF87</f>
        <v>42.55</v>
      </c>
      <c r="J87">
        <f>BYPL_EOD!AE87+BYPL_EOD!AF87</f>
        <v>24.17</v>
      </c>
      <c r="K87">
        <f>MES_EOD!AE87+MES_EOD!AF87</f>
        <v>9.11</v>
      </c>
      <c r="L87">
        <f>NDMC_EOD!AE87+NDMC_EOD!AF87</f>
        <v>45.17</v>
      </c>
      <c r="M87">
        <f>TPDDL_EOD!AE87+TPDDL_EOD!AF87</f>
        <v>29</v>
      </c>
      <c r="N87">
        <f t="shared" si="6"/>
        <v>150</v>
      </c>
      <c r="O87" s="113">
        <f t="shared" si="7"/>
        <v>0</v>
      </c>
      <c r="P87">
        <v>42.55</v>
      </c>
      <c r="Q87">
        <v>24.17</v>
      </c>
      <c r="R87">
        <v>9.11</v>
      </c>
      <c r="S87">
        <v>45.17</v>
      </c>
      <c r="T87">
        <v>29</v>
      </c>
      <c r="U87" s="115">
        <f t="shared" si="8"/>
        <v>150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3"/>
      <c r="I88">
        <f>BRPL_EOD!AE88+BRPL_EOD!AF88</f>
        <v>42.55</v>
      </c>
      <c r="J88">
        <f>BYPL_EOD!AE88+BYPL_EOD!AF88</f>
        <v>24.17</v>
      </c>
      <c r="K88">
        <f>MES_EOD!AE88+MES_EOD!AF88</f>
        <v>9.11</v>
      </c>
      <c r="L88">
        <f>NDMC_EOD!AE88+NDMC_EOD!AF88</f>
        <v>45.17</v>
      </c>
      <c r="M88">
        <f>TPDDL_EOD!AE88+TPDDL_EOD!AF88</f>
        <v>29</v>
      </c>
      <c r="N88">
        <f t="shared" si="6"/>
        <v>150</v>
      </c>
      <c r="O88" s="113">
        <f t="shared" si="7"/>
        <v>0</v>
      </c>
      <c r="P88">
        <v>42.55</v>
      </c>
      <c r="Q88">
        <v>24.17</v>
      </c>
      <c r="R88">
        <v>9.11</v>
      </c>
      <c r="S88">
        <v>45.17</v>
      </c>
      <c r="T88">
        <v>29</v>
      </c>
      <c r="U88" s="115">
        <f t="shared" si="8"/>
        <v>150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3"/>
      <c r="I89">
        <f>BRPL_EOD!AE89+BRPL_EOD!AF89</f>
        <v>42.55</v>
      </c>
      <c r="J89">
        <f>BYPL_EOD!AE89+BYPL_EOD!AF89</f>
        <v>24.17</v>
      </c>
      <c r="K89">
        <f>MES_EOD!AE89+MES_EOD!AF89</f>
        <v>9.11</v>
      </c>
      <c r="L89">
        <f>NDMC_EOD!AE89+NDMC_EOD!AF89</f>
        <v>45.17</v>
      </c>
      <c r="M89">
        <f>TPDDL_EOD!AE89+TPDDL_EOD!AF89</f>
        <v>29</v>
      </c>
      <c r="N89">
        <f t="shared" si="6"/>
        <v>150</v>
      </c>
      <c r="O89" s="113">
        <f t="shared" si="7"/>
        <v>0</v>
      </c>
      <c r="P89">
        <v>42.55</v>
      </c>
      <c r="Q89">
        <v>24.17</v>
      </c>
      <c r="R89">
        <v>9.11</v>
      </c>
      <c r="S89">
        <v>45.17</v>
      </c>
      <c r="T89">
        <v>29</v>
      </c>
      <c r="U89" s="115">
        <f t="shared" si="8"/>
        <v>150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3"/>
      <c r="I90">
        <f>BRPL_EOD!AE90+BRPL_EOD!AF90</f>
        <v>42.55</v>
      </c>
      <c r="J90">
        <f>BYPL_EOD!AE90+BYPL_EOD!AF90</f>
        <v>24.17</v>
      </c>
      <c r="K90">
        <f>MES_EOD!AE90+MES_EOD!AF90</f>
        <v>9.11</v>
      </c>
      <c r="L90">
        <f>NDMC_EOD!AE90+NDMC_EOD!AF90</f>
        <v>45.17</v>
      </c>
      <c r="M90">
        <f>TPDDL_EOD!AE90+TPDDL_EOD!AF90</f>
        <v>29</v>
      </c>
      <c r="N90">
        <f t="shared" si="6"/>
        <v>150</v>
      </c>
      <c r="O90" s="113">
        <f t="shared" si="7"/>
        <v>0</v>
      </c>
      <c r="P90">
        <v>42.55</v>
      </c>
      <c r="Q90">
        <v>24.17</v>
      </c>
      <c r="R90">
        <v>9.11</v>
      </c>
      <c r="S90">
        <v>45.17</v>
      </c>
      <c r="T90">
        <v>29</v>
      </c>
      <c r="U90" s="115">
        <f t="shared" si="8"/>
        <v>150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3"/>
      <c r="I91">
        <f>BRPL_EOD!AE91+BRPL_EOD!AF91</f>
        <v>42.55</v>
      </c>
      <c r="J91">
        <f>BYPL_EOD!AE91+BYPL_EOD!AF91</f>
        <v>24.17</v>
      </c>
      <c r="K91">
        <f>MES_EOD!AE91+MES_EOD!AF91</f>
        <v>9.11</v>
      </c>
      <c r="L91">
        <f>NDMC_EOD!AE91+NDMC_EOD!AF91</f>
        <v>45.17</v>
      </c>
      <c r="M91">
        <f>TPDDL_EOD!AE91+TPDDL_EOD!AF91</f>
        <v>29</v>
      </c>
      <c r="N91">
        <f t="shared" si="6"/>
        <v>150</v>
      </c>
      <c r="O91" s="113">
        <f t="shared" si="7"/>
        <v>0</v>
      </c>
      <c r="P91">
        <v>42.55</v>
      </c>
      <c r="Q91">
        <v>24.17</v>
      </c>
      <c r="R91">
        <v>9.11</v>
      </c>
      <c r="S91">
        <v>45.17</v>
      </c>
      <c r="T91">
        <v>29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3"/>
      <c r="I92">
        <f>BRPL_EOD!AE92+BRPL_EOD!AF92</f>
        <v>42.55</v>
      </c>
      <c r="J92">
        <f>BYPL_EOD!AE92+BYPL_EOD!AF92</f>
        <v>24.17</v>
      </c>
      <c r="K92">
        <f>MES_EOD!AE92+MES_EOD!AF92</f>
        <v>9.11</v>
      </c>
      <c r="L92">
        <f>NDMC_EOD!AE92+NDMC_EOD!AF92</f>
        <v>45.17</v>
      </c>
      <c r="M92">
        <f>TPDDL_EOD!AE92+TPDDL_EOD!AF92</f>
        <v>29</v>
      </c>
      <c r="N92">
        <f t="shared" si="6"/>
        <v>150</v>
      </c>
      <c r="O92" s="113">
        <f t="shared" si="7"/>
        <v>0</v>
      </c>
      <c r="P92">
        <v>42.55</v>
      </c>
      <c r="Q92">
        <v>24.17</v>
      </c>
      <c r="R92">
        <v>9.11</v>
      </c>
      <c r="S92">
        <v>45.17</v>
      </c>
      <c r="T92">
        <v>29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3"/>
      <c r="I93">
        <f>BRPL_EOD!AE93+BRPL_EOD!AF93</f>
        <v>42.55</v>
      </c>
      <c r="J93">
        <f>BYPL_EOD!AE93+BYPL_EOD!AF93</f>
        <v>24.17</v>
      </c>
      <c r="K93">
        <f>MES_EOD!AE93+MES_EOD!AF93</f>
        <v>9.11</v>
      </c>
      <c r="L93">
        <f>NDMC_EOD!AE93+NDMC_EOD!AF93</f>
        <v>45.17</v>
      </c>
      <c r="M93">
        <f>TPDDL_EOD!AE93+TPDDL_EOD!AF93</f>
        <v>29</v>
      </c>
      <c r="N93">
        <f t="shared" si="6"/>
        <v>150</v>
      </c>
      <c r="O93" s="113">
        <f t="shared" si="7"/>
        <v>0</v>
      </c>
      <c r="P93">
        <v>42.55</v>
      </c>
      <c r="Q93">
        <v>24.17</v>
      </c>
      <c r="R93">
        <v>9.11</v>
      </c>
      <c r="S93">
        <v>45.17</v>
      </c>
      <c r="T93">
        <v>29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3"/>
      <c r="I94">
        <f>BRPL_EOD!AE94+BRPL_EOD!AF94</f>
        <v>42.55</v>
      </c>
      <c r="J94">
        <f>BYPL_EOD!AE94+BYPL_EOD!AF94</f>
        <v>24.17</v>
      </c>
      <c r="K94">
        <f>MES_EOD!AE94+MES_EOD!AF94</f>
        <v>9.11</v>
      </c>
      <c r="L94">
        <f>NDMC_EOD!AE94+NDMC_EOD!AF94</f>
        <v>45.17</v>
      </c>
      <c r="M94">
        <f>TPDDL_EOD!AE94+TPDDL_EOD!AF94</f>
        <v>29</v>
      </c>
      <c r="N94">
        <f t="shared" si="6"/>
        <v>150</v>
      </c>
      <c r="O94" s="113">
        <f t="shared" si="7"/>
        <v>0</v>
      </c>
      <c r="P94">
        <v>42.55</v>
      </c>
      <c r="Q94">
        <v>24.17</v>
      </c>
      <c r="R94">
        <v>9.11</v>
      </c>
      <c r="S94">
        <v>45.17</v>
      </c>
      <c r="T94">
        <v>29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3"/>
      <c r="I95">
        <f>BRPL_EOD!AE95+BRPL_EOD!AF95</f>
        <v>42.55</v>
      </c>
      <c r="J95">
        <f>BYPL_EOD!AE95+BYPL_EOD!AF95</f>
        <v>24.17</v>
      </c>
      <c r="K95">
        <f>MES_EOD!AE95+MES_EOD!AF95</f>
        <v>9.11</v>
      </c>
      <c r="L95">
        <f>NDMC_EOD!AE95+NDMC_EOD!AF95</f>
        <v>45.17</v>
      </c>
      <c r="M95">
        <f>TPDDL_EOD!AE95+TPDDL_EOD!AF95</f>
        <v>29</v>
      </c>
      <c r="N95">
        <f t="shared" si="6"/>
        <v>150</v>
      </c>
      <c r="O95" s="113">
        <f t="shared" si="7"/>
        <v>0</v>
      </c>
      <c r="P95">
        <v>42.55</v>
      </c>
      <c r="Q95">
        <v>24.17</v>
      </c>
      <c r="R95">
        <v>9.11</v>
      </c>
      <c r="S95">
        <v>45.17</v>
      </c>
      <c r="T95">
        <v>29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3"/>
      <c r="I96">
        <f>BRPL_EOD!AE96+BRPL_EOD!AF96</f>
        <v>42.55</v>
      </c>
      <c r="J96">
        <f>BYPL_EOD!AE96+BYPL_EOD!AF96</f>
        <v>24.17</v>
      </c>
      <c r="K96">
        <f>MES_EOD!AE96+MES_EOD!AF96</f>
        <v>9.11</v>
      </c>
      <c r="L96">
        <f>NDMC_EOD!AE96+NDMC_EOD!AF96</f>
        <v>45.17</v>
      </c>
      <c r="M96">
        <f>TPDDL_EOD!AE96+TPDDL_EOD!AF96</f>
        <v>29</v>
      </c>
      <c r="N96">
        <f t="shared" si="6"/>
        <v>150</v>
      </c>
      <c r="O96" s="113">
        <f t="shared" si="7"/>
        <v>0</v>
      </c>
      <c r="P96">
        <v>42.55</v>
      </c>
      <c r="Q96">
        <v>24.17</v>
      </c>
      <c r="R96">
        <v>9.11</v>
      </c>
      <c r="S96">
        <v>45.17</v>
      </c>
      <c r="T96">
        <v>29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3"/>
      <c r="I97">
        <f>BRPL_EOD!AE97+BRPL_EOD!AF97</f>
        <v>42.55</v>
      </c>
      <c r="J97">
        <f>BYPL_EOD!AE97+BYPL_EOD!AF97</f>
        <v>24.17</v>
      </c>
      <c r="K97">
        <f>MES_EOD!AE97+MES_EOD!AF97</f>
        <v>9.11</v>
      </c>
      <c r="L97">
        <f>NDMC_EOD!AE97+NDMC_EOD!AF97</f>
        <v>45.17</v>
      </c>
      <c r="M97">
        <f>TPDDL_EOD!AE97+TPDDL_EOD!AF97</f>
        <v>29</v>
      </c>
      <c r="N97">
        <f t="shared" si="6"/>
        <v>150</v>
      </c>
      <c r="O97" s="113">
        <f t="shared" si="7"/>
        <v>0</v>
      </c>
      <c r="P97">
        <v>42.55</v>
      </c>
      <c r="Q97">
        <v>24.17</v>
      </c>
      <c r="R97">
        <v>9.11</v>
      </c>
      <c r="S97">
        <v>45.17</v>
      </c>
      <c r="T97">
        <v>29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3"/>
      <c r="I98">
        <f>BRPL_EOD!AE98+BRPL_EOD!AF98</f>
        <v>42.55</v>
      </c>
      <c r="J98">
        <f>BYPL_EOD!AE98+BYPL_EOD!AF98</f>
        <v>24.17</v>
      </c>
      <c r="K98">
        <f>MES_EOD!AE98+MES_EOD!AF98</f>
        <v>9.11</v>
      </c>
      <c r="L98">
        <f>NDMC_EOD!AE98+NDMC_EOD!AF98</f>
        <v>45.17</v>
      </c>
      <c r="M98">
        <f>TPDDL_EOD!AE98+TPDDL_EOD!AF98</f>
        <v>29</v>
      </c>
      <c r="N98">
        <f t="shared" si="6"/>
        <v>150</v>
      </c>
      <c r="O98" s="113">
        <f t="shared" si="7"/>
        <v>0</v>
      </c>
      <c r="P98">
        <v>42.55</v>
      </c>
      <c r="Q98">
        <v>24.17</v>
      </c>
      <c r="R98">
        <v>9.11</v>
      </c>
      <c r="S98">
        <v>45.17</v>
      </c>
      <c r="T98">
        <v>29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7.17</v>
      </c>
      <c r="C99" s="115">
        <f t="shared" ref="C99:U99" si="12">SUM(C3:C98)/4000</f>
        <v>0</v>
      </c>
      <c r="D99" s="115">
        <f t="shared" si="12"/>
        <v>3.6332499999999999</v>
      </c>
      <c r="E99" s="115">
        <f t="shared" si="12"/>
        <v>0</v>
      </c>
      <c r="F99" s="115">
        <f t="shared" si="12"/>
        <v>7.17</v>
      </c>
      <c r="G99" s="115">
        <f t="shared" si="12"/>
        <v>3.6332499999999999</v>
      </c>
      <c r="H99" s="115"/>
      <c r="I99" s="115">
        <f t="shared" si="12"/>
        <v>1.0298700000000007</v>
      </c>
      <c r="J99" s="115">
        <f t="shared" si="12"/>
        <v>0.58604750000000061</v>
      </c>
      <c r="K99" s="115">
        <f t="shared" si="12"/>
        <v>0.22060750000000021</v>
      </c>
      <c r="L99" s="115">
        <f t="shared" si="12"/>
        <v>1.093215</v>
      </c>
      <c r="M99" s="115">
        <f t="shared" si="12"/>
        <v>0.70352750000000064</v>
      </c>
      <c r="N99" s="115">
        <f t="shared" si="12"/>
        <v>3.6332675000000005</v>
      </c>
      <c r="O99" s="115">
        <f t="shared" si="12"/>
        <v>-1.7499999999984084E-5</v>
      </c>
      <c r="P99" s="115">
        <f t="shared" si="12"/>
        <v>1.0298650891111092</v>
      </c>
      <c r="Q99" s="115">
        <f t="shared" si="12"/>
        <v>0.58604463770188775</v>
      </c>
      <c r="R99" s="115">
        <f t="shared" si="12"/>
        <v>0.22060644795819159</v>
      </c>
      <c r="S99" s="115">
        <f t="shared" si="12"/>
        <v>1.0932097872280515</v>
      </c>
      <c r="T99" s="115">
        <f t="shared" si="12"/>
        <v>0.70352403800076246</v>
      </c>
      <c r="U99" s="115">
        <f t="shared" si="12"/>
        <v>3.6332499999999999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0.22500000000000001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0.22500000000000001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33.11</v>
      </c>
      <c r="O3" s="113">
        <f t="shared" ref="O3:O66" si="1">G3-N3</f>
        <v>0.49000000000000199</v>
      </c>
      <c r="P3">
        <v>13.222832980972516</v>
      </c>
      <c r="Q3">
        <v>8.1183932346723058</v>
      </c>
      <c r="R3">
        <v>0</v>
      </c>
      <c r="S3">
        <v>2.1107822410147992</v>
      </c>
      <c r="T3">
        <v>10.147991543340382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33.11</v>
      </c>
      <c r="O4" s="113">
        <f t="shared" si="1"/>
        <v>0.49000000000000199</v>
      </c>
      <c r="P4">
        <v>13.222832980972516</v>
      </c>
      <c r="Q4">
        <v>8.1183932346723058</v>
      </c>
      <c r="R4">
        <v>0</v>
      </c>
      <c r="S4">
        <v>2.1107822410147992</v>
      </c>
      <c r="T4">
        <v>10.147991543340382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33.11</v>
      </c>
      <c r="O5" s="113">
        <f t="shared" si="1"/>
        <v>0.49000000000000199</v>
      </c>
      <c r="P5">
        <v>13.222832980972516</v>
      </c>
      <c r="Q5">
        <v>8.1183932346723058</v>
      </c>
      <c r="R5">
        <v>0</v>
      </c>
      <c r="S5">
        <v>2.1107822410147992</v>
      </c>
      <c r="T5">
        <v>10.147991543340382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33.11</v>
      </c>
      <c r="O6" s="113">
        <f t="shared" si="1"/>
        <v>0.49000000000000199</v>
      </c>
      <c r="P6">
        <v>13.222832980972516</v>
      </c>
      <c r="Q6">
        <v>8.1183932346723058</v>
      </c>
      <c r="R6">
        <v>0</v>
      </c>
      <c r="S6">
        <v>2.1107822410147992</v>
      </c>
      <c r="T6">
        <v>10.147991543340382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33.11</v>
      </c>
      <c r="O7" s="113">
        <f t="shared" si="1"/>
        <v>0.49000000000000199</v>
      </c>
      <c r="P7">
        <v>13.222832980972516</v>
      </c>
      <c r="Q7">
        <v>8.1183932346723058</v>
      </c>
      <c r="R7">
        <v>0</v>
      </c>
      <c r="S7">
        <v>2.1107822410147992</v>
      </c>
      <c r="T7">
        <v>10.147991543340382</v>
      </c>
      <c r="U7" s="115">
        <f t="shared" si="2"/>
        <v>33.600000000000009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33.11</v>
      </c>
      <c r="O8" s="113">
        <f t="shared" si="1"/>
        <v>0.49000000000000199</v>
      </c>
      <c r="P8">
        <v>13.222832980972516</v>
      </c>
      <c r="Q8">
        <v>8.1183932346723058</v>
      </c>
      <c r="R8">
        <v>0</v>
      </c>
      <c r="S8">
        <v>2.1107822410147992</v>
      </c>
      <c r="T8">
        <v>10.147991543340382</v>
      </c>
      <c r="U8" s="115">
        <f t="shared" si="2"/>
        <v>33.600000000000009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33.11</v>
      </c>
      <c r="O9" s="113">
        <f t="shared" si="1"/>
        <v>0.49000000000000199</v>
      </c>
      <c r="P9">
        <v>13.222832980972516</v>
      </c>
      <c r="Q9">
        <v>8.1183932346723058</v>
      </c>
      <c r="R9">
        <v>0</v>
      </c>
      <c r="S9">
        <v>2.1107822410147992</v>
      </c>
      <c r="T9">
        <v>10.147991543340382</v>
      </c>
      <c r="U9" s="115">
        <f t="shared" si="2"/>
        <v>33.600000000000009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33.11</v>
      </c>
      <c r="O10" s="113">
        <f t="shared" si="1"/>
        <v>0.49000000000000199</v>
      </c>
      <c r="P10">
        <v>13.222832980972516</v>
      </c>
      <c r="Q10">
        <v>8.1183932346723058</v>
      </c>
      <c r="R10">
        <v>0</v>
      </c>
      <c r="S10">
        <v>2.1107822410147992</v>
      </c>
      <c r="T10">
        <v>10.147991543340382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33.11</v>
      </c>
      <c r="O11" s="113">
        <f t="shared" si="1"/>
        <v>0.49000000000000199</v>
      </c>
      <c r="P11">
        <v>13.222832980972516</v>
      </c>
      <c r="Q11">
        <v>8.1183932346723058</v>
      </c>
      <c r="R11">
        <v>0</v>
      </c>
      <c r="S11">
        <v>2.1107822410147992</v>
      </c>
      <c r="T11">
        <v>10.147991543340382</v>
      </c>
      <c r="U11" s="115">
        <f t="shared" si="2"/>
        <v>33.600000000000009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33.11</v>
      </c>
      <c r="O12" s="113">
        <f t="shared" si="1"/>
        <v>0.49000000000000199</v>
      </c>
      <c r="P12">
        <v>13.222832980972516</v>
      </c>
      <c r="Q12">
        <v>8.1183932346723058</v>
      </c>
      <c r="R12">
        <v>0</v>
      </c>
      <c r="S12">
        <v>2.1107822410147992</v>
      </c>
      <c r="T12">
        <v>10.147991543340382</v>
      </c>
      <c r="U12" s="115">
        <f t="shared" si="2"/>
        <v>33.600000000000009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33.11</v>
      </c>
      <c r="O13" s="113">
        <f t="shared" si="1"/>
        <v>0.49000000000000199</v>
      </c>
      <c r="P13">
        <v>13.222832980972516</v>
      </c>
      <c r="Q13">
        <v>8.1183932346723058</v>
      </c>
      <c r="R13">
        <v>0</v>
      </c>
      <c r="S13">
        <v>2.1107822410147992</v>
      </c>
      <c r="T13">
        <v>10.147991543340382</v>
      </c>
      <c r="U13" s="115">
        <f t="shared" si="2"/>
        <v>33.600000000000009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33.11</v>
      </c>
      <c r="O14" s="113">
        <f t="shared" si="1"/>
        <v>0.49000000000000199</v>
      </c>
      <c r="P14">
        <v>13.222832980972516</v>
      </c>
      <c r="Q14">
        <v>8.1183932346723058</v>
      </c>
      <c r="R14">
        <v>0</v>
      </c>
      <c r="S14">
        <v>2.1107822410147992</v>
      </c>
      <c r="T14">
        <v>10.147991543340382</v>
      </c>
      <c r="U14" s="115">
        <f t="shared" si="2"/>
        <v>33.600000000000009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33.11</v>
      </c>
      <c r="O15" s="113">
        <f t="shared" si="1"/>
        <v>0.49000000000000199</v>
      </c>
      <c r="P15">
        <v>13.222832980972516</v>
      </c>
      <c r="Q15">
        <v>8.1183932346723058</v>
      </c>
      <c r="R15">
        <v>0</v>
      </c>
      <c r="S15">
        <v>2.1107822410147992</v>
      </c>
      <c r="T15">
        <v>10.147991543340382</v>
      </c>
      <c r="U15" s="115">
        <f t="shared" si="2"/>
        <v>33.600000000000009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33.11</v>
      </c>
      <c r="O16" s="113">
        <f t="shared" si="1"/>
        <v>0.49000000000000199</v>
      </c>
      <c r="P16">
        <v>13.222832980972516</v>
      </c>
      <c r="Q16">
        <v>8.1183932346723058</v>
      </c>
      <c r="R16">
        <v>0</v>
      </c>
      <c r="S16">
        <v>2.1107822410147992</v>
      </c>
      <c r="T16">
        <v>10.147991543340382</v>
      </c>
      <c r="U16" s="115">
        <f t="shared" si="2"/>
        <v>33.600000000000009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33.11</v>
      </c>
      <c r="O17" s="113">
        <f t="shared" si="1"/>
        <v>0.49000000000000199</v>
      </c>
      <c r="P17">
        <v>13.222832980972516</v>
      </c>
      <c r="Q17">
        <v>8.1183932346723058</v>
      </c>
      <c r="R17">
        <v>0</v>
      </c>
      <c r="S17">
        <v>2.1107822410147992</v>
      </c>
      <c r="T17">
        <v>10.147991543340382</v>
      </c>
      <c r="U17" s="115">
        <f t="shared" si="2"/>
        <v>33.600000000000009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33.11</v>
      </c>
      <c r="O18" s="113">
        <f t="shared" si="1"/>
        <v>0.49000000000000199</v>
      </c>
      <c r="P18">
        <v>13.222832980972516</v>
      </c>
      <c r="Q18">
        <v>8.1183932346723058</v>
      </c>
      <c r="R18">
        <v>0</v>
      </c>
      <c r="S18">
        <v>2.1107822410147992</v>
      </c>
      <c r="T18">
        <v>10.147991543340382</v>
      </c>
      <c r="U18" s="115">
        <f t="shared" si="2"/>
        <v>33.600000000000009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33.11</v>
      </c>
      <c r="O19" s="113">
        <f t="shared" si="1"/>
        <v>0.49000000000000199</v>
      </c>
      <c r="P19">
        <v>13.222832980972516</v>
      </c>
      <c r="Q19">
        <v>8.1183932346723058</v>
      </c>
      <c r="R19">
        <v>0</v>
      </c>
      <c r="S19">
        <v>2.1107822410147992</v>
      </c>
      <c r="T19">
        <v>10.147991543340382</v>
      </c>
      <c r="U19" s="115">
        <f t="shared" si="2"/>
        <v>33.600000000000009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33.11</v>
      </c>
      <c r="O20" s="113">
        <f t="shared" si="1"/>
        <v>0.49000000000000199</v>
      </c>
      <c r="P20">
        <v>13.222832980972516</v>
      </c>
      <c r="Q20">
        <v>8.1183932346723058</v>
      </c>
      <c r="R20">
        <v>0</v>
      </c>
      <c r="S20">
        <v>2.1107822410147992</v>
      </c>
      <c r="T20">
        <v>10.147991543340382</v>
      </c>
      <c r="U20" s="115">
        <f t="shared" si="2"/>
        <v>33.600000000000009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33.11</v>
      </c>
      <c r="O21" s="113">
        <f t="shared" si="1"/>
        <v>0.49000000000000199</v>
      </c>
      <c r="P21">
        <v>13.222832980972516</v>
      </c>
      <c r="Q21">
        <v>8.1183932346723058</v>
      </c>
      <c r="R21">
        <v>0</v>
      </c>
      <c r="S21">
        <v>2.1107822410147992</v>
      </c>
      <c r="T21">
        <v>10.147991543340382</v>
      </c>
      <c r="U21" s="115">
        <f t="shared" si="2"/>
        <v>33.600000000000009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33.11</v>
      </c>
      <c r="O22" s="113">
        <f t="shared" si="1"/>
        <v>0.49000000000000199</v>
      </c>
      <c r="P22">
        <v>13.222832980972516</v>
      </c>
      <c r="Q22">
        <v>8.1183932346723058</v>
      </c>
      <c r="R22">
        <v>0</v>
      </c>
      <c r="S22">
        <v>2.1107822410147992</v>
      </c>
      <c r="T22">
        <v>10.147991543340382</v>
      </c>
      <c r="U22" s="115">
        <f t="shared" si="2"/>
        <v>33.600000000000009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3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5">
        <f t="shared" si="2"/>
        <v>34.6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3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5">
        <f t="shared" si="2"/>
        <v>34.6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3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3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3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3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5">
        <f t="shared" si="2"/>
        <v>34.6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33.11</v>
      </c>
      <c r="O31" s="113">
        <f t="shared" si="1"/>
        <v>0.49000000000000199</v>
      </c>
      <c r="P31">
        <v>13.222832980972516</v>
      </c>
      <c r="Q31">
        <v>8.1183932346723058</v>
      </c>
      <c r="R31">
        <v>0</v>
      </c>
      <c r="S31">
        <v>2.1107822410147992</v>
      </c>
      <c r="T31">
        <v>10.147991543340382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33.11</v>
      </c>
      <c r="O32" s="113">
        <f t="shared" si="1"/>
        <v>0.49000000000000199</v>
      </c>
      <c r="P32">
        <v>13.222832980972516</v>
      </c>
      <c r="Q32">
        <v>8.1183932346723058</v>
      </c>
      <c r="R32">
        <v>0</v>
      </c>
      <c r="S32">
        <v>2.1107822410147992</v>
      </c>
      <c r="T32">
        <v>10.147991543340382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33.11</v>
      </c>
      <c r="O33" s="113">
        <f t="shared" si="1"/>
        <v>0.49000000000000199</v>
      </c>
      <c r="P33">
        <v>13.222832980972516</v>
      </c>
      <c r="Q33">
        <v>8.1183932346723058</v>
      </c>
      <c r="R33">
        <v>0</v>
      </c>
      <c r="S33">
        <v>2.1107822410147992</v>
      </c>
      <c r="T33">
        <v>10.147991543340382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33.11</v>
      </c>
      <c r="O34" s="113">
        <f t="shared" si="1"/>
        <v>0.49000000000000199</v>
      </c>
      <c r="P34">
        <v>13.222832980972516</v>
      </c>
      <c r="Q34">
        <v>8.1183932346723058</v>
      </c>
      <c r="R34">
        <v>0</v>
      </c>
      <c r="S34">
        <v>2.1107822410147992</v>
      </c>
      <c r="T34">
        <v>10.147991543340382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33.11</v>
      </c>
      <c r="O35" s="113">
        <f t="shared" si="1"/>
        <v>0.49000000000000199</v>
      </c>
      <c r="P35">
        <v>13.222832980972516</v>
      </c>
      <c r="Q35">
        <v>8.1183932346723058</v>
      </c>
      <c r="R35">
        <v>0</v>
      </c>
      <c r="S35">
        <v>2.1107822410147992</v>
      </c>
      <c r="T35">
        <v>10.147991543340382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33.11</v>
      </c>
      <c r="O36" s="113">
        <f t="shared" si="1"/>
        <v>0.49000000000000199</v>
      </c>
      <c r="P36">
        <v>13.222832980972516</v>
      </c>
      <c r="Q36">
        <v>8.1183932346723058</v>
      </c>
      <c r="R36">
        <v>0</v>
      </c>
      <c r="S36">
        <v>2.1107822410147992</v>
      </c>
      <c r="T36">
        <v>10.147991543340382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33.11</v>
      </c>
      <c r="O37" s="113">
        <f t="shared" si="1"/>
        <v>0.49000000000000199</v>
      </c>
      <c r="P37">
        <v>13.222832980972516</v>
      </c>
      <c r="Q37">
        <v>8.1183932346723058</v>
      </c>
      <c r="R37">
        <v>0</v>
      </c>
      <c r="S37">
        <v>2.1107822410147992</v>
      </c>
      <c r="T37">
        <v>10.147991543340382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33.11</v>
      </c>
      <c r="O38" s="113">
        <f t="shared" si="1"/>
        <v>0.49000000000000199</v>
      </c>
      <c r="P38">
        <v>13.222832980972516</v>
      </c>
      <c r="Q38">
        <v>8.1183932346723058</v>
      </c>
      <c r="R38">
        <v>0</v>
      </c>
      <c r="S38">
        <v>2.1107822410147992</v>
      </c>
      <c r="T38">
        <v>10.147991543340382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80</v>
      </c>
      <c r="G39">
        <f t="shared" si="5"/>
        <v>33.6</v>
      </c>
      <c r="H39" s="113"/>
      <c r="I39">
        <f>BRPL_EOD!AA39+BRPL_EOD!AB39</f>
        <v>13.03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33.11</v>
      </c>
      <c r="O39" s="113">
        <f t="shared" si="1"/>
        <v>0.49000000000000199</v>
      </c>
      <c r="P39">
        <v>13.222832980972516</v>
      </c>
      <c r="Q39">
        <v>8.1183932346723058</v>
      </c>
      <c r="R39">
        <v>0</v>
      </c>
      <c r="S39">
        <v>2.1107822410147992</v>
      </c>
      <c r="T39">
        <v>10.147991543340382</v>
      </c>
      <c r="U39" s="115">
        <f t="shared" si="2"/>
        <v>33.600000000000009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80</v>
      </c>
      <c r="G40">
        <f t="shared" si="5"/>
        <v>33.6</v>
      </c>
      <c r="H40" s="113"/>
      <c r="I40">
        <f>BRPL_EOD!AA40+BRPL_EOD!AB40</f>
        <v>13.03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33.11</v>
      </c>
      <c r="O40" s="113">
        <f t="shared" si="1"/>
        <v>0.49000000000000199</v>
      </c>
      <c r="P40">
        <v>13.222832980972516</v>
      </c>
      <c r="Q40">
        <v>8.1183932346723058</v>
      </c>
      <c r="R40">
        <v>0</v>
      </c>
      <c r="S40">
        <v>2.1107822410147992</v>
      </c>
      <c r="T40">
        <v>10.147991543340382</v>
      </c>
      <c r="U40" s="115">
        <f t="shared" si="2"/>
        <v>33.600000000000009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80</v>
      </c>
      <c r="G41">
        <f t="shared" si="5"/>
        <v>33.6</v>
      </c>
      <c r="H41" s="113"/>
      <c r="I41">
        <f>BRPL_EOD!AA41+BRPL_EOD!AB41</f>
        <v>13.03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33.11</v>
      </c>
      <c r="O41" s="113">
        <f t="shared" si="1"/>
        <v>0.49000000000000199</v>
      </c>
      <c r="P41">
        <v>13.222832980972516</v>
      </c>
      <c r="Q41">
        <v>8.1183932346723058</v>
      </c>
      <c r="R41">
        <v>0</v>
      </c>
      <c r="S41">
        <v>2.1107822410147992</v>
      </c>
      <c r="T41">
        <v>10.147991543340382</v>
      </c>
      <c r="U41" s="115">
        <f t="shared" si="2"/>
        <v>33.600000000000009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80</v>
      </c>
      <c r="G42">
        <f t="shared" si="5"/>
        <v>33.6</v>
      </c>
      <c r="H42" s="113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33.11</v>
      </c>
      <c r="O42" s="113">
        <f t="shared" si="1"/>
        <v>0.49000000000000199</v>
      </c>
      <c r="P42">
        <v>13.222832980972516</v>
      </c>
      <c r="Q42">
        <v>8.1183932346723058</v>
      </c>
      <c r="R42">
        <v>0</v>
      </c>
      <c r="S42">
        <v>2.1107822410147992</v>
      </c>
      <c r="T42">
        <v>10.147991543340382</v>
      </c>
      <c r="U42" s="115">
        <f t="shared" si="2"/>
        <v>33.600000000000009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3"/>
      <c r="I43">
        <f>BRPL_EOD!AA43+BRPL_EOD!AB43</f>
        <v>12.03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32.11</v>
      </c>
      <c r="O43" s="113">
        <f t="shared" si="1"/>
        <v>0.49000000000000199</v>
      </c>
      <c r="P43">
        <v>12.213578324509498</v>
      </c>
      <c r="Q43">
        <v>8.1220803488009974</v>
      </c>
      <c r="R43">
        <v>0</v>
      </c>
      <c r="S43">
        <v>2.1117408906882593</v>
      </c>
      <c r="T43">
        <v>10.152600436001247</v>
      </c>
      <c r="U43" s="115">
        <f t="shared" si="2"/>
        <v>32.600000000000009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80</v>
      </c>
      <c r="G44">
        <f t="shared" si="5"/>
        <v>32.6</v>
      </c>
      <c r="H44" s="113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32.11</v>
      </c>
      <c r="O44" s="113">
        <f t="shared" si="1"/>
        <v>0.49000000000000199</v>
      </c>
      <c r="P44">
        <v>12.213578324509498</v>
      </c>
      <c r="Q44">
        <v>8.1220803488009974</v>
      </c>
      <c r="R44">
        <v>0</v>
      </c>
      <c r="S44">
        <v>2.1117408906882593</v>
      </c>
      <c r="T44">
        <v>10.152600436001247</v>
      </c>
      <c r="U44" s="115">
        <f t="shared" si="2"/>
        <v>32.600000000000009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80</v>
      </c>
      <c r="G45">
        <f t="shared" si="5"/>
        <v>32.6</v>
      </c>
      <c r="H45" s="113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32.11</v>
      </c>
      <c r="O45" s="113">
        <f t="shared" si="1"/>
        <v>0.49000000000000199</v>
      </c>
      <c r="P45">
        <v>12.213578324509498</v>
      </c>
      <c r="Q45">
        <v>8.1220803488009974</v>
      </c>
      <c r="R45">
        <v>0</v>
      </c>
      <c r="S45">
        <v>2.1117408906882593</v>
      </c>
      <c r="T45">
        <v>10.152600436001247</v>
      </c>
      <c r="U45" s="115">
        <f t="shared" si="2"/>
        <v>32.600000000000009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80</v>
      </c>
      <c r="G46">
        <f t="shared" si="5"/>
        <v>32.6</v>
      </c>
      <c r="H46" s="113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32.11</v>
      </c>
      <c r="O46" s="113">
        <f t="shared" si="1"/>
        <v>0.49000000000000199</v>
      </c>
      <c r="P46">
        <v>12.213578324509498</v>
      </c>
      <c r="Q46">
        <v>8.1220803488009974</v>
      </c>
      <c r="R46">
        <v>0</v>
      </c>
      <c r="S46">
        <v>2.1117408906882593</v>
      </c>
      <c r="T46">
        <v>10.152600436001247</v>
      </c>
      <c r="U46" s="115">
        <f t="shared" si="2"/>
        <v>32.600000000000009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80</v>
      </c>
      <c r="G47">
        <f t="shared" si="5"/>
        <v>32.6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3">
        <f t="shared" si="1"/>
        <v>0.49000000000000199</v>
      </c>
      <c r="P47">
        <v>12.213578324509498</v>
      </c>
      <c r="Q47">
        <v>8.1220803488009974</v>
      </c>
      <c r="R47">
        <v>0</v>
      </c>
      <c r="S47">
        <v>2.1117408906882593</v>
      </c>
      <c r="T47">
        <v>10.152600436001247</v>
      </c>
      <c r="U47" s="115">
        <f t="shared" si="2"/>
        <v>32.600000000000009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80</v>
      </c>
      <c r="G48">
        <f t="shared" si="5"/>
        <v>32.6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3">
        <f t="shared" si="1"/>
        <v>0.49000000000000199</v>
      </c>
      <c r="P48">
        <v>12.213578324509498</v>
      </c>
      <c r="Q48">
        <v>8.1220803488009974</v>
      </c>
      <c r="R48">
        <v>0</v>
      </c>
      <c r="S48">
        <v>2.1117408906882593</v>
      </c>
      <c r="T48">
        <v>10.152600436001247</v>
      </c>
      <c r="U48" s="115">
        <f t="shared" si="2"/>
        <v>32.600000000000009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80</v>
      </c>
      <c r="G49">
        <f t="shared" si="5"/>
        <v>32.6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3">
        <f t="shared" si="1"/>
        <v>0.49000000000000199</v>
      </c>
      <c r="P49">
        <v>12.213578324509498</v>
      </c>
      <c r="Q49">
        <v>8.1220803488009974</v>
      </c>
      <c r="R49">
        <v>0</v>
      </c>
      <c r="S49">
        <v>2.1117408906882593</v>
      </c>
      <c r="T49">
        <v>10.152600436001247</v>
      </c>
      <c r="U49" s="115">
        <f t="shared" si="2"/>
        <v>32.600000000000009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80</v>
      </c>
      <c r="G50">
        <f t="shared" si="5"/>
        <v>32.6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3">
        <f t="shared" si="1"/>
        <v>0.49000000000000199</v>
      </c>
      <c r="P50">
        <v>12.213578324509498</v>
      </c>
      <c r="Q50">
        <v>8.1220803488009974</v>
      </c>
      <c r="R50">
        <v>0</v>
      </c>
      <c r="S50">
        <v>2.1117408906882593</v>
      </c>
      <c r="T50">
        <v>10.152600436001247</v>
      </c>
      <c r="U50" s="115">
        <f t="shared" si="2"/>
        <v>32.600000000000009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80</v>
      </c>
      <c r="G51">
        <f t="shared" si="5"/>
        <v>32.6</v>
      </c>
      <c r="H51" s="113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32.11</v>
      </c>
      <c r="O51" s="113">
        <f t="shared" si="1"/>
        <v>0.49000000000000199</v>
      </c>
      <c r="P51">
        <v>12.213578324509498</v>
      </c>
      <c r="Q51">
        <v>8.1220803488009974</v>
      </c>
      <c r="R51">
        <v>0</v>
      </c>
      <c r="S51">
        <v>2.1117408906882593</v>
      </c>
      <c r="T51">
        <v>10.152600436001247</v>
      </c>
      <c r="U51" s="115">
        <f t="shared" si="2"/>
        <v>32.600000000000009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80</v>
      </c>
      <c r="G52">
        <f t="shared" si="5"/>
        <v>32.6</v>
      </c>
      <c r="H52" s="113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32.11</v>
      </c>
      <c r="O52" s="113">
        <f t="shared" si="1"/>
        <v>0.49000000000000199</v>
      </c>
      <c r="P52">
        <v>12.213578324509498</v>
      </c>
      <c r="Q52">
        <v>8.1220803488009974</v>
      </c>
      <c r="R52">
        <v>0</v>
      </c>
      <c r="S52">
        <v>2.1117408906882593</v>
      </c>
      <c r="T52">
        <v>10.152600436001247</v>
      </c>
      <c r="U52" s="115">
        <f t="shared" si="2"/>
        <v>32.600000000000009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80</v>
      </c>
      <c r="G53">
        <f t="shared" si="5"/>
        <v>32.6</v>
      </c>
      <c r="H53" s="113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32.11</v>
      </c>
      <c r="O53" s="113">
        <f t="shared" si="1"/>
        <v>0.49000000000000199</v>
      </c>
      <c r="P53">
        <v>12.213578324509498</v>
      </c>
      <c r="Q53">
        <v>8.1220803488009974</v>
      </c>
      <c r="R53">
        <v>0</v>
      </c>
      <c r="S53">
        <v>2.1117408906882593</v>
      </c>
      <c r="T53">
        <v>10.152600436001247</v>
      </c>
      <c r="U53" s="115">
        <f t="shared" si="2"/>
        <v>32.600000000000009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80</v>
      </c>
      <c r="G54">
        <f t="shared" si="5"/>
        <v>32.6</v>
      </c>
      <c r="H54" s="113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32.11</v>
      </c>
      <c r="O54" s="113">
        <f t="shared" si="1"/>
        <v>0.49000000000000199</v>
      </c>
      <c r="P54">
        <v>12.213578324509498</v>
      </c>
      <c r="Q54">
        <v>8.1220803488009974</v>
      </c>
      <c r="R54">
        <v>0</v>
      </c>
      <c r="S54">
        <v>2.1117408906882593</v>
      </c>
      <c r="T54">
        <v>10.152600436001247</v>
      </c>
      <c r="U54" s="115">
        <f t="shared" si="2"/>
        <v>32.600000000000009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11.65</v>
      </c>
      <c r="J55">
        <f>BYPL_EOD!AA55+BYPL_EOD!AB55</f>
        <v>7.77</v>
      </c>
      <c r="K55">
        <f>MES_EOD!AA55+MES_EOD!AB55</f>
        <v>0</v>
      </c>
      <c r="L55">
        <f>NDMC_EOD!AA55+NDMC_EOD!AB55</f>
        <v>2.02</v>
      </c>
      <c r="M55">
        <f>TPDDL_EOD!AA55+TPDDL_EOD!AB55</f>
        <v>9.7100000000000009</v>
      </c>
      <c r="N55">
        <f t="shared" si="0"/>
        <v>31.150000000000002</v>
      </c>
      <c r="O55" s="113">
        <f t="shared" si="1"/>
        <v>0.44999999999999929</v>
      </c>
      <c r="P55">
        <v>11.818298555377208</v>
      </c>
      <c r="Q55">
        <v>7.8822471910112357</v>
      </c>
      <c r="R55">
        <v>0</v>
      </c>
      <c r="S55">
        <v>2.0491813804173353</v>
      </c>
      <c r="T55">
        <v>9.8502728731942213</v>
      </c>
      <c r="U55" s="115">
        <f t="shared" si="2"/>
        <v>31.599999999999998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11.65</v>
      </c>
      <c r="J56">
        <f>BYPL_EOD!AA56+BYPL_EOD!AB56</f>
        <v>7.77</v>
      </c>
      <c r="K56">
        <f>MES_EOD!AA56+MES_EOD!AB56</f>
        <v>0</v>
      </c>
      <c r="L56">
        <f>NDMC_EOD!AA56+NDMC_EOD!AB56</f>
        <v>2.02</v>
      </c>
      <c r="M56">
        <f>TPDDL_EOD!AA56+TPDDL_EOD!AB56</f>
        <v>9.7100000000000009</v>
      </c>
      <c r="N56">
        <f t="shared" si="0"/>
        <v>31.150000000000002</v>
      </c>
      <c r="O56" s="113">
        <f t="shared" si="1"/>
        <v>0.44999999999999929</v>
      </c>
      <c r="P56">
        <v>11.818298555377208</v>
      </c>
      <c r="Q56">
        <v>7.8822471910112357</v>
      </c>
      <c r="R56">
        <v>0</v>
      </c>
      <c r="S56">
        <v>2.0491813804173353</v>
      </c>
      <c r="T56">
        <v>9.8502728731942213</v>
      </c>
      <c r="U56" s="115">
        <f t="shared" si="2"/>
        <v>31.599999999999998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11.65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9.7100000000000009</v>
      </c>
      <c r="N57">
        <f t="shared" si="0"/>
        <v>31.150000000000002</v>
      </c>
      <c r="O57" s="113">
        <f t="shared" si="1"/>
        <v>0.44999999999999929</v>
      </c>
      <c r="P57">
        <v>11.818298555377208</v>
      </c>
      <c r="Q57">
        <v>7.8822471910112357</v>
      </c>
      <c r="R57">
        <v>0</v>
      </c>
      <c r="S57">
        <v>2.0491813804173353</v>
      </c>
      <c r="T57">
        <v>9.8502728731942213</v>
      </c>
      <c r="U57" s="115">
        <f t="shared" si="2"/>
        <v>31.599999999999998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3"/>
      <c r="I58">
        <f>BRPL_EOD!AA58+BRPL_EOD!AB58</f>
        <v>11.65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9.7100000000000009</v>
      </c>
      <c r="N58">
        <f t="shared" si="0"/>
        <v>31.150000000000002</v>
      </c>
      <c r="O58" s="113">
        <f t="shared" si="1"/>
        <v>0.44999999999999929</v>
      </c>
      <c r="P58">
        <v>11.818298555377208</v>
      </c>
      <c r="Q58">
        <v>7.8822471910112357</v>
      </c>
      <c r="R58">
        <v>0</v>
      </c>
      <c r="S58">
        <v>2.0491813804173353</v>
      </c>
      <c r="T58">
        <v>9.8502728731942213</v>
      </c>
      <c r="U58" s="115">
        <f t="shared" si="2"/>
        <v>31.599999999999998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3"/>
      <c r="I59">
        <f>BRPL_EOD!AA59+BRPL_EOD!AB59</f>
        <v>11.65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9.7100000000000009</v>
      </c>
      <c r="N59">
        <f t="shared" si="0"/>
        <v>31.150000000000002</v>
      </c>
      <c r="O59" s="113">
        <f t="shared" si="1"/>
        <v>0.44999999999999929</v>
      </c>
      <c r="P59">
        <v>11.818298555377208</v>
      </c>
      <c r="Q59">
        <v>7.8822471910112357</v>
      </c>
      <c r="R59">
        <v>0</v>
      </c>
      <c r="S59">
        <v>2.0491813804173353</v>
      </c>
      <c r="T59">
        <v>9.8502728731942213</v>
      </c>
      <c r="U59" s="115">
        <f t="shared" si="2"/>
        <v>31.599999999999998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3"/>
      <c r="I60">
        <f>BRPL_EOD!AA60+BRPL_EOD!AB60</f>
        <v>11.65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9.7100000000000009</v>
      </c>
      <c r="N60">
        <f t="shared" si="0"/>
        <v>31.150000000000002</v>
      </c>
      <c r="O60" s="113">
        <f t="shared" si="1"/>
        <v>0.44999999999999929</v>
      </c>
      <c r="P60">
        <v>11.818298555377208</v>
      </c>
      <c r="Q60">
        <v>7.8822471910112357</v>
      </c>
      <c r="R60">
        <v>0</v>
      </c>
      <c r="S60">
        <v>2.0491813804173353</v>
      </c>
      <c r="T60">
        <v>9.8502728731942213</v>
      </c>
      <c r="U60" s="115">
        <f t="shared" si="2"/>
        <v>31.599999999999998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11.65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9.7100000000000009</v>
      </c>
      <c r="N61">
        <f t="shared" si="0"/>
        <v>31.150000000000002</v>
      </c>
      <c r="O61" s="113">
        <f t="shared" si="1"/>
        <v>0.44999999999999929</v>
      </c>
      <c r="P61">
        <v>11.818298555377208</v>
      </c>
      <c r="Q61">
        <v>7.8822471910112357</v>
      </c>
      <c r="R61">
        <v>0</v>
      </c>
      <c r="S61">
        <v>2.0491813804173353</v>
      </c>
      <c r="T61">
        <v>9.8502728731942213</v>
      </c>
      <c r="U61" s="115">
        <f t="shared" si="2"/>
        <v>31.599999999999998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11.65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9.7100000000000009</v>
      </c>
      <c r="N62">
        <f t="shared" si="0"/>
        <v>31.150000000000002</v>
      </c>
      <c r="O62" s="113">
        <f t="shared" si="1"/>
        <v>0.44999999999999929</v>
      </c>
      <c r="P62">
        <v>11.818298555377208</v>
      </c>
      <c r="Q62">
        <v>7.8822471910112357</v>
      </c>
      <c r="R62">
        <v>0</v>
      </c>
      <c r="S62">
        <v>2.0491813804173353</v>
      </c>
      <c r="T62">
        <v>9.8502728731942213</v>
      </c>
      <c r="U62" s="115">
        <f t="shared" si="2"/>
        <v>31.599999999999998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11.65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31.150000000000002</v>
      </c>
      <c r="O63" s="113">
        <f t="shared" si="1"/>
        <v>0.44999999999999929</v>
      </c>
      <c r="P63">
        <v>11.818298555377208</v>
      </c>
      <c r="Q63">
        <v>7.8822471910112357</v>
      </c>
      <c r="R63">
        <v>0</v>
      </c>
      <c r="S63">
        <v>2.0491813804173353</v>
      </c>
      <c r="T63">
        <v>9.8502728731942213</v>
      </c>
      <c r="U63" s="115">
        <f t="shared" si="2"/>
        <v>31.599999999999998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11.65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31.150000000000002</v>
      </c>
      <c r="O64" s="113">
        <f t="shared" si="1"/>
        <v>0.44999999999999929</v>
      </c>
      <c r="P64">
        <v>11.818298555377208</v>
      </c>
      <c r="Q64">
        <v>7.8822471910112357</v>
      </c>
      <c r="R64">
        <v>0</v>
      </c>
      <c r="S64">
        <v>2.0491813804173353</v>
      </c>
      <c r="T64">
        <v>9.8502728731942213</v>
      </c>
      <c r="U64" s="115">
        <f t="shared" si="2"/>
        <v>31.599999999999998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11.65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31.150000000000002</v>
      </c>
      <c r="O65" s="113">
        <f t="shared" si="1"/>
        <v>0.44999999999999929</v>
      </c>
      <c r="P65">
        <v>11.818298555377208</v>
      </c>
      <c r="Q65">
        <v>7.8822471910112357</v>
      </c>
      <c r="R65">
        <v>0</v>
      </c>
      <c r="S65">
        <v>2.0491813804173353</v>
      </c>
      <c r="T65">
        <v>9.8502728731942213</v>
      </c>
      <c r="U65" s="115">
        <f t="shared" si="2"/>
        <v>31.599999999999998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11.65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31.150000000000002</v>
      </c>
      <c r="O66" s="113">
        <f t="shared" si="1"/>
        <v>0.44999999999999929</v>
      </c>
      <c r="P66">
        <v>11.818298555377208</v>
      </c>
      <c r="Q66">
        <v>7.8822471910112357</v>
      </c>
      <c r="R66">
        <v>0</v>
      </c>
      <c r="S66">
        <v>2.0491813804173353</v>
      </c>
      <c r="T66">
        <v>9.8502728731942213</v>
      </c>
      <c r="U66" s="115">
        <f t="shared" si="2"/>
        <v>31.599999999999998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11.65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31.150000000000002</v>
      </c>
      <c r="O67" s="113">
        <f t="shared" ref="O67:O98" si="7">G67-N67</f>
        <v>0.44999999999999929</v>
      </c>
      <c r="P67">
        <v>11.818298555377208</v>
      </c>
      <c r="Q67">
        <v>7.8822471910112357</v>
      </c>
      <c r="R67">
        <v>0</v>
      </c>
      <c r="S67">
        <v>2.0491813804173353</v>
      </c>
      <c r="T67">
        <v>9.8502728731942213</v>
      </c>
      <c r="U67" s="115">
        <f t="shared" ref="U67:U98" si="8">SUM(P67:T67)</f>
        <v>31.599999999999998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3"/>
      <c r="I68">
        <f>BRPL_EOD!AA68+BRPL_EOD!AB68</f>
        <v>11.65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31.150000000000002</v>
      </c>
      <c r="O68" s="113">
        <f t="shared" si="7"/>
        <v>0.44999999999999929</v>
      </c>
      <c r="P68">
        <v>11.818298555377208</v>
      </c>
      <c r="Q68">
        <v>7.8822471910112357</v>
      </c>
      <c r="R68">
        <v>0</v>
      </c>
      <c r="S68">
        <v>2.0491813804173353</v>
      </c>
      <c r="T68">
        <v>9.8502728731942213</v>
      </c>
      <c r="U68" s="115">
        <f t="shared" si="8"/>
        <v>31.599999999999998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3"/>
      <c r="I69">
        <f>BRPL_EOD!AA69+BRPL_EOD!AB69</f>
        <v>11.65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31.150000000000002</v>
      </c>
      <c r="O69" s="113">
        <f t="shared" si="7"/>
        <v>0.44999999999999929</v>
      </c>
      <c r="P69">
        <v>11.818298555377208</v>
      </c>
      <c r="Q69">
        <v>7.8822471910112357</v>
      </c>
      <c r="R69">
        <v>0</v>
      </c>
      <c r="S69">
        <v>2.0491813804173353</v>
      </c>
      <c r="T69">
        <v>9.8502728731942213</v>
      </c>
      <c r="U69" s="115">
        <f t="shared" si="8"/>
        <v>31.599999999999998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3"/>
      <c r="I70">
        <f>BRPL_EOD!AA70+BRPL_EOD!AB70</f>
        <v>11.65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31.150000000000002</v>
      </c>
      <c r="O70" s="113">
        <f t="shared" si="7"/>
        <v>0.44999999999999929</v>
      </c>
      <c r="P70">
        <v>11.818298555377208</v>
      </c>
      <c r="Q70">
        <v>7.8822471910112357</v>
      </c>
      <c r="R70">
        <v>0</v>
      </c>
      <c r="S70">
        <v>2.0491813804173353</v>
      </c>
      <c r="T70">
        <v>9.8502728731942213</v>
      </c>
      <c r="U70" s="115">
        <f t="shared" si="8"/>
        <v>31.599999999999998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3"/>
      <c r="I71">
        <f>BRPL_EOD!AA71+BRPL_EOD!AB71</f>
        <v>11.65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9.7100000000000009</v>
      </c>
      <c r="N71">
        <f t="shared" si="6"/>
        <v>31.150000000000002</v>
      </c>
      <c r="O71" s="113">
        <f t="shared" si="7"/>
        <v>0.44999999999999929</v>
      </c>
      <c r="P71">
        <v>11.818298555377208</v>
      </c>
      <c r="Q71">
        <v>7.8822471910112357</v>
      </c>
      <c r="R71">
        <v>0</v>
      </c>
      <c r="S71">
        <v>2.0491813804173353</v>
      </c>
      <c r="T71">
        <v>9.8502728731942213</v>
      </c>
      <c r="U71" s="115">
        <f t="shared" si="8"/>
        <v>31.599999999999998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3"/>
      <c r="I72">
        <f>BRPL_EOD!AA72+BRPL_EOD!AB72</f>
        <v>11.65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9.7100000000000009</v>
      </c>
      <c r="N72">
        <f t="shared" si="6"/>
        <v>31.150000000000002</v>
      </c>
      <c r="O72" s="113">
        <f t="shared" si="7"/>
        <v>0.44999999999999929</v>
      </c>
      <c r="P72">
        <v>11.818298555377208</v>
      </c>
      <c r="Q72">
        <v>7.8822471910112357</v>
      </c>
      <c r="R72">
        <v>0</v>
      </c>
      <c r="S72">
        <v>2.0491813804173353</v>
      </c>
      <c r="T72">
        <v>9.8502728731942213</v>
      </c>
      <c r="U72" s="115">
        <f t="shared" si="8"/>
        <v>31.599999999999998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80</v>
      </c>
      <c r="G73">
        <f t="shared" si="11"/>
        <v>31.6</v>
      </c>
      <c r="H73" s="113"/>
      <c r="I73">
        <f>BRPL_EOD!AA73+BRPL_EOD!AB73</f>
        <v>11.65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9.7100000000000009</v>
      </c>
      <c r="N73">
        <f t="shared" si="6"/>
        <v>31.150000000000002</v>
      </c>
      <c r="O73" s="113">
        <f t="shared" si="7"/>
        <v>0.44999999999999929</v>
      </c>
      <c r="P73">
        <v>11.818298555377208</v>
      </c>
      <c r="Q73">
        <v>7.8822471910112357</v>
      </c>
      <c r="R73">
        <v>0</v>
      </c>
      <c r="S73">
        <v>2.0491813804173353</v>
      </c>
      <c r="T73">
        <v>9.8502728731942213</v>
      </c>
      <c r="U73" s="115">
        <f t="shared" si="8"/>
        <v>31.599999999999998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80</v>
      </c>
      <c r="G74">
        <f t="shared" si="11"/>
        <v>31.6</v>
      </c>
      <c r="H74" s="113"/>
      <c r="I74">
        <f>BRPL_EOD!AA74+BRPL_EOD!AB74</f>
        <v>11.65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9.7100000000000009</v>
      </c>
      <c r="N74">
        <f t="shared" si="6"/>
        <v>31.150000000000002</v>
      </c>
      <c r="O74" s="113">
        <f t="shared" si="7"/>
        <v>0.44999999999999929</v>
      </c>
      <c r="P74">
        <v>11.818298555377208</v>
      </c>
      <c r="Q74">
        <v>7.8822471910112357</v>
      </c>
      <c r="R74">
        <v>0</v>
      </c>
      <c r="S74">
        <v>2.0491813804173353</v>
      </c>
      <c r="T74">
        <v>9.8502728731942213</v>
      </c>
      <c r="U74" s="115">
        <f t="shared" si="8"/>
        <v>31.599999999999998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11.65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9.7100000000000009</v>
      </c>
      <c r="N75">
        <f t="shared" si="6"/>
        <v>31.150000000000002</v>
      </c>
      <c r="O75" s="113">
        <f t="shared" si="7"/>
        <v>0.44999999999999929</v>
      </c>
      <c r="P75">
        <v>11.818298555377208</v>
      </c>
      <c r="Q75">
        <v>7.8822471910112357</v>
      </c>
      <c r="R75">
        <v>0</v>
      </c>
      <c r="S75">
        <v>2.0491813804173353</v>
      </c>
      <c r="T75">
        <v>9.8502728731942213</v>
      </c>
      <c r="U75" s="115">
        <f t="shared" si="8"/>
        <v>31.599999999999998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11.65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9.7100000000000009</v>
      </c>
      <c r="N76">
        <f t="shared" si="6"/>
        <v>31.150000000000002</v>
      </c>
      <c r="O76" s="113">
        <f t="shared" si="7"/>
        <v>0.44999999999999929</v>
      </c>
      <c r="P76">
        <v>11.818298555377208</v>
      </c>
      <c r="Q76">
        <v>7.8822471910112357</v>
      </c>
      <c r="R76">
        <v>0</v>
      </c>
      <c r="S76">
        <v>2.0491813804173353</v>
      </c>
      <c r="T76">
        <v>9.8502728731942213</v>
      </c>
      <c r="U76" s="115">
        <f t="shared" si="8"/>
        <v>31.599999999999998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11.65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9.7100000000000009</v>
      </c>
      <c r="N77">
        <f t="shared" si="6"/>
        <v>31.150000000000002</v>
      </c>
      <c r="O77" s="113">
        <f t="shared" si="7"/>
        <v>0.44999999999999929</v>
      </c>
      <c r="P77">
        <v>11.818298555377208</v>
      </c>
      <c r="Q77">
        <v>7.8822471910112357</v>
      </c>
      <c r="R77">
        <v>0</v>
      </c>
      <c r="S77">
        <v>2.0491813804173353</v>
      </c>
      <c r="T77">
        <v>9.8502728731942213</v>
      </c>
      <c r="U77" s="115">
        <f t="shared" si="8"/>
        <v>31.599999999999998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11.65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9.7100000000000009</v>
      </c>
      <c r="N78">
        <f t="shared" si="6"/>
        <v>31.150000000000002</v>
      </c>
      <c r="O78" s="113">
        <f t="shared" si="7"/>
        <v>0.44999999999999929</v>
      </c>
      <c r="P78">
        <v>11.818298555377208</v>
      </c>
      <c r="Q78">
        <v>7.8822471910112357</v>
      </c>
      <c r="R78">
        <v>0</v>
      </c>
      <c r="S78">
        <v>2.0491813804173353</v>
      </c>
      <c r="T78">
        <v>9.8502728731942213</v>
      </c>
      <c r="U78" s="115">
        <f t="shared" si="8"/>
        <v>31.599999999999998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32.11</v>
      </c>
      <c r="O79" s="113">
        <f t="shared" si="7"/>
        <v>0.49000000000000199</v>
      </c>
      <c r="P79">
        <v>12.213578324509498</v>
      </c>
      <c r="Q79">
        <v>8.1220803488009974</v>
      </c>
      <c r="R79">
        <v>0</v>
      </c>
      <c r="S79">
        <v>2.1117408906882593</v>
      </c>
      <c r="T79">
        <v>10.152600436001247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32.11</v>
      </c>
      <c r="O80" s="113">
        <f t="shared" si="7"/>
        <v>0.49000000000000199</v>
      </c>
      <c r="P80">
        <v>12.213578324509498</v>
      </c>
      <c r="Q80">
        <v>8.1220803488009974</v>
      </c>
      <c r="R80">
        <v>0</v>
      </c>
      <c r="S80">
        <v>2.1117408906882593</v>
      </c>
      <c r="T80">
        <v>10.152600436001247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32.11</v>
      </c>
      <c r="O81" s="113">
        <f t="shared" si="7"/>
        <v>0.49000000000000199</v>
      </c>
      <c r="P81">
        <v>12.213578324509498</v>
      </c>
      <c r="Q81">
        <v>8.1220803488009974</v>
      </c>
      <c r="R81">
        <v>0</v>
      </c>
      <c r="S81">
        <v>2.1117408906882593</v>
      </c>
      <c r="T81">
        <v>10.152600436001247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3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3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3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3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3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3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3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3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3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3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3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3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3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3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5">
        <f t="shared" si="8"/>
        <v>33.600000000000009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3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3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3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0.79264999999999863</v>
      </c>
      <c r="E99" s="115">
        <f t="shared" si="12"/>
        <v>0</v>
      </c>
      <c r="F99" s="115">
        <f t="shared" si="12"/>
        <v>1.92</v>
      </c>
      <c r="G99" s="115">
        <f t="shared" si="12"/>
        <v>0.79264999999999863</v>
      </c>
      <c r="H99" s="115"/>
      <c r="I99" s="115">
        <f t="shared" si="12"/>
        <v>0.30266999999999955</v>
      </c>
      <c r="J99" s="115">
        <f t="shared" si="12"/>
        <v>0.1906199999999999</v>
      </c>
      <c r="K99" s="115">
        <f t="shared" si="12"/>
        <v>0</v>
      </c>
      <c r="L99" s="115">
        <f t="shared" si="12"/>
        <v>4.9560000000000076E-2</v>
      </c>
      <c r="M99" s="115">
        <f t="shared" si="12"/>
        <v>0.23828000000000021</v>
      </c>
      <c r="N99" s="115">
        <f t="shared" si="12"/>
        <v>0.78113000000000066</v>
      </c>
      <c r="O99" s="115">
        <f t="shared" si="12"/>
        <v>1.1520000000000039E-2</v>
      </c>
      <c r="P99" s="115">
        <f t="shared" si="12"/>
        <v>0.30713321676324318</v>
      </c>
      <c r="Q99" s="115">
        <f t="shared" si="12"/>
        <v>0.19343144619915303</v>
      </c>
      <c r="R99" s="115">
        <f t="shared" si="12"/>
        <v>0</v>
      </c>
      <c r="S99" s="115">
        <f t="shared" si="12"/>
        <v>5.0290958676306174E-2</v>
      </c>
      <c r="T99" s="115">
        <f t="shared" si="12"/>
        <v>0.24179437836129708</v>
      </c>
      <c r="U99" s="115">
        <f t="shared" si="12"/>
        <v>0.79264999999999874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13"/>
      <c r="I3">
        <f>BRPL_EOD!AI3+BRPL_EOD!AJ3</f>
        <v>79.7</v>
      </c>
      <c r="J3">
        <f>BYPL_EOD!AI3+BYPL_EOD!AJ3</f>
        <v>46.09</v>
      </c>
      <c r="K3">
        <f>MES_EOD!AI3+MES_EOD!AJ3</f>
        <v>5.84</v>
      </c>
      <c r="L3">
        <f>NDMC_EOD!AI3+NDMC_EOD!AJ3</f>
        <v>18.68</v>
      </c>
      <c r="M3">
        <f>TPDDL_EOD!AI3+TPDDL_EOD!AJ3</f>
        <v>55.69</v>
      </c>
      <c r="N3">
        <f t="shared" ref="N3:N66" si="0">SUM(I3:M3)</f>
        <v>206</v>
      </c>
      <c r="O3" s="113">
        <f t="shared" ref="O3:O66" si="1">G3-N3</f>
        <v>0</v>
      </c>
      <c r="P3">
        <v>79.7</v>
      </c>
      <c r="Q3">
        <v>46.09</v>
      </c>
      <c r="R3">
        <v>5.84</v>
      </c>
      <c r="S3">
        <v>18.68</v>
      </c>
      <c r="T3">
        <v>55.69</v>
      </c>
      <c r="U3" s="115">
        <f t="shared" ref="U3:U66" si="2">SUM(P3:T3)</f>
        <v>206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13"/>
      <c r="I4">
        <f>BRPL_EOD!AI4+BRPL_EOD!AJ4</f>
        <v>79.7</v>
      </c>
      <c r="J4">
        <f>BYPL_EOD!AI4+BYPL_EOD!AJ4</f>
        <v>46.09</v>
      </c>
      <c r="K4">
        <f>MES_EOD!AI4+MES_EOD!AJ4</f>
        <v>5.84</v>
      </c>
      <c r="L4">
        <f>NDMC_EOD!AI4+NDMC_EOD!AJ4</f>
        <v>18.68</v>
      </c>
      <c r="M4">
        <f>TPDDL_EOD!AI4+TPDDL_EOD!AJ4</f>
        <v>55.69</v>
      </c>
      <c r="N4">
        <f t="shared" si="0"/>
        <v>206</v>
      </c>
      <c r="O4" s="113">
        <f t="shared" si="1"/>
        <v>0</v>
      </c>
      <c r="P4">
        <v>79.7</v>
      </c>
      <c r="Q4">
        <v>46.09</v>
      </c>
      <c r="R4">
        <v>5.84</v>
      </c>
      <c r="S4">
        <v>18.68</v>
      </c>
      <c r="T4">
        <v>55.69</v>
      </c>
      <c r="U4" s="115">
        <f t="shared" si="2"/>
        <v>206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13"/>
      <c r="I5">
        <f>BRPL_EOD!AI5+BRPL_EOD!AJ5</f>
        <v>79.7</v>
      </c>
      <c r="J5">
        <f>BYPL_EOD!AI5+BYPL_EOD!AJ5</f>
        <v>46.09</v>
      </c>
      <c r="K5">
        <f>MES_EOD!AI5+MES_EOD!AJ5</f>
        <v>5.84</v>
      </c>
      <c r="L5">
        <f>NDMC_EOD!AI5+NDMC_EOD!AJ5</f>
        <v>18.68</v>
      </c>
      <c r="M5">
        <f>TPDDL_EOD!AI5+TPDDL_EOD!AJ5</f>
        <v>55.69</v>
      </c>
      <c r="N5">
        <f t="shared" si="0"/>
        <v>206</v>
      </c>
      <c r="O5" s="113">
        <f t="shared" si="1"/>
        <v>0</v>
      </c>
      <c r="P5">
        <v>79.7</v>
      </c>
      <c r="Q5">
        <v>46.09</v>
      </c>
      <c r="R5">
        <v>5.84</v>
      </c>
      <c r="S5">
        <v>18.68</v>
      </c>
      <c r="T5">
        <v>55.69</v>
      </c>
      <c r="U5" s="115">
        <f t="shared" si="2"/>
        <v>206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13"/>
      <c r="I6">
        <f>BRPL_EOD!AI6+BRPL_EOD!AJ6</f>
        <v>79.7</v>
      </c>
      <c r="J6">
        <f>BYPL_EOD!AI6+BYPL_EOD!AJ6</f>
        <v>46.09</v>
      </c>
      <c r="K6">
        <f>MES_EOD!AI6+MES_EOD!AJ6</f>
        <v>5.84</v>
      </c>
      <c r="L6">
        <f>NDMC_EOD!AI6+NDMC_EOD!AJ6</f>
        <v>18.68</v>
      </c>
      <c r="M6">
        <f>TPDDL_EOD!AI6+TPDDL_EOD!AJ6</f>
        <v>55.69</v>
      </c>
      <c r="N6">
        <f t="shared" si="0"/>
        <v>206</v>
      </c>
      <c r="O6" s="113">
        <f t="shared" si="1"/>
        <v>0</v>
      </c>
      <c r="P6">
        <v>79.7</v>
      </c>
      <c r="Q6">
        <v>46.09</v>
      </c>
      <c r="R6">
        <v>5.84</v>
      </c>
      <c r="S6">
        <v>18.68</v>
      </c>
      <c r="T6">
        <v>55.69</v>
      </c>
      <c r="U6" s="115">
        <f t="shared" si="2"/>
        <v>206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13"/>
      <c r="I7">
        <f>BRPL_EOD!AI7+BRPL_EOD!AJ7</f>
        <v>79.7</v>
      </c>
      <c r="J7">
        <f>BYPL_EOD!AI7+BYPL_EOD!AJ7</f>
        <v>46.09</v>
      </c>
      <c r="K7">
        <f>MES_EOD!AI7+MES_EOD!AJ7</f>
        <v>5.84</v>
      </c>
      <c r="L7">
        <f>NDMC_EOD!AI7+NDMC_EOD!AJ7</f>
        <v>18.68</v>
      </c>
      <c r="M7">
        <f>TPDDL_EOD!AI7+TPDDL_EOD!AJ7</f>
        <v>55.69</v>
      </c>
      <c r="N7">
        <f t="shared" si="0"/>
        <v>206</v>
      </c>
      <c r="O7" s="113">
        <f t="shared" si="1"/>
        <v>0</v>
      </c>
      <c r="P7">
        <v>79.7</v>
      </c>
      <c r="Q7">
        <v>46.09</v>
      </c>
      <c r="R7">
        <v>5.84</v>
      </c>
      <c r="S7">
        <v>18.68</v>
      </c>
      <c r="T7">
        <v>55.69</v>
      </c>
      <c r="U7" s="115">
        <f t="shared" si="2"/>
        <v>206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13"/>
      <c r="I8">
        <f>BRPL_EOD!AI8+BRPL_EOD!AJ8</f>
        <v>79.7</v>
      </c>
      <c r="J8">
        <f>BYPL_EOD!AI8+BYPL_EOD!AJ8</f>
        <v>46.09</v>
      </c>
      <c r="K8">
        <f>MES_EOD!AI8+MES_EOD!AJ8</f>
        <v>5.84</v>
      </c>
      <c r="L8">
        <f>NDMC_EOD!AI8+NDMC_EOD!AJ8</f>
        <v>18.68</v>
      </c>
      <c r="M8">
        <f>TPDDL_EOD!AI8+TPDDL_EOD!AJ8</f>
        <v>55.69</v>
      </c>
      <c r="N8">
        <f t="shared" si="0"/>
        <v>206</v>
      </c>
      <c r="O8" s="113">
        <f t="shared" si="1"/>
        <v>0</v>
      </c>
      <c r="P8">
        <v>79.7</v>
      </c>
      <c r="Q8">
        <v>46.09</v>
      </c>
      <c r="R8">
        <v>5.84</v>
      </c>
      <c r="S8">
        <v>18.68</v>
      </c>
      <c r="T8">
        <v>55.69</v>
      </c>
      <c r="U8" s="115">
        <f t="shared" si="2"/>
        <v>206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13"/>
      <c r="I9">
        <f>BRPL_EOD!AI9+BRPL_EOD!AJ9</f>
        <v>79.7</v>
      </c>
      <c r="J9">
        <f>BYPL_EOD!AI9+BYPL_EOD!AJ9</f>
        <v>46.09</v>
      </c>
      <c r="K9">
        <f>MES_EOD!AI9+MES_EOD!AJ9</f>
        <v>5.84</v>
      </c>
      <c r="L9">
        <f>NDMC_EOD!AI9+NDMC_EOD!AJ9</f>
        <v>18.68</v>
      </c>
      <c r="M9">
        <f>TPDDL_EOD!AI9+TPDDL_EOD!AJ9</f>
        <v>55.69</v>
      </c>
      <c r="N9">
        <f t="shared" si="0"/>
        <v>206</v>
      </c>
      <c r="O9" s="113">
        <f t="shared" si="1"/>
        <v>0</v>
      </c>
      <c r="P9">
        <v>79.7</v>
      </c>
      <c r="Q9">
        <v>46.09</v>
      </c>
      <c r="R9">
        <v>5.84</v>
      </c>
      <c r="S9">
        <v>18.68</v>
      </c>
      <c r="T9">
        <v>55.69</v>
      </c>
      <c r="U9" s="115">
        <f t="shared" si="2"/>
        <v>206</v>
      </c>
      <c r="V9" s="113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13"/>
      <c r="I10">
        <f>BRPL_EOD!AI10+BRPL_EOD!AJ10</f>
        <v>79.7</v>
      </c>
      <c r="J10">
        <f>BYPL_EOD!AI10+BYPL_EOD!AJ10</f>
        <v>46.09</v>
      </c>
      <c r="K10">
        <f>MES_EOD!AI10+MES_EOD!AJ10</f>
        <v>5.84</v>
      </c>
      <c r="L10">
        <f>NDMC_EOD!AI10+NDMC_EOD!AJ10</f>
        <v>18.68</v>
      </c>
      <c r="M10">
        <f>TPDDL_EOD!AI10+TPDDL_EOD!AJ10</f>
        <v>55.69</v>
      </c>
      <c r="N10">
        <f t="shared" si="0"/>
        <v>206</v>
      </c>
      <c r="O10" s="113">
        <f t="shared" si="1"/>
        <v>0</v>
      </c>
      <c r="P10">
        <v>79.7</v>
      </c>
      <c r="Q10">
        <v>46.09</v>
      </c>
      <c r="R10">
        <v>5.84</v>
      </c>
      <c r="S10">
        <v>18.68</v>
      </c>
      <c r="T10">
        <v>55.69</v>
      </c>
      <c r="U10" s="115">
        <f t="shared" si="2"/>
        <v>206</v>
      </c>
      <c r="V10" s="113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221.26</v>
      </c>
      <c r="E63">
        <f>BAWANA!AM63</f>
        <v>0</v>
      </c>
      <c r="F63">
        <f t="shared" si="4"/>
        <v>256</v>
      </c>
      <c r="G63">
        <f t="shared" si="5"/>
        <v>221.26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17.78</v>
      </c>
      <c r="M63">
        <f>TPDDL_EOD!AI63+TPDDL_EOD!AJ63</f>
        <v>53.02</v>
      </c>
      <c r="N63">
        <f t="shared" si="0"/>
        <v>221.25000000000003</v>
      </c>
      <c r="O63" s="113">
        <f t="shared" si="1"/>
        <v>9.9999999999624833E-3</v>
      </c>
      <c r="P63">
        <v>99.614502158272202</v>
      </c>
      <c r="Q63">
        <v>45.002129608210559</v>
      </c>
      <c r="R63">
        <v>5.84</v>
      </c>
      <c r="S63">
        <v>17.780845905127457</v>
      </c>
      <c r="T63">
        <v>53.022522328389748</v>
      </c>
      <c r="U63" s="115">
        <f t="shared" si="2"/>
        <v>221.25999999999996</v>
      </c>
      <c r="V63" s="113">
        <f t="shared" si="3"/>
        <v>0</v>
      </c>
      <c r="Y63">
        <f>BAWANA!AW63+BAWANA!AX63</f>
        <v>24.37</v>
      </c>
      <c r="Z63">
        <f>BAWANA!BD63+BAWANA!BE63</f>
        <v>24.37</v>
      </c>
      <c r="AA63">
        <f>BAWANA!X63+BAWANA!Y63</f>
        <v>24.37</v>
      </c>
      <c r="AB63">
        <f>BAWANA!AE63+BAWANA!AF63</f>
        <v>24.37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221.26</v>
      </c>
      <c r="E64">
        <f>BAWANA!AM64</f>
        <v>0</v>
      </c>
      <c r="F64">
        <f t="shared" si="4"/>
        <v>256</v>
      </c>
      <c r="G64">
        <f t="shared" si="5"/>
        <v>221.26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17.78</v>
      </c>
      <c r="M64">
        <f>TPDDL_EOD!AI64+TPDDL_EOD!AJ64</f>
        <v>53.02</v>
      </c>
      <c r="N64">
        <f t="shared" si="0"/>
        <v>221.25000000000003</v>
      </c>
      <c r="O64" s="113">
        <f t="shared" si="1"/>
        <v>9.9999999999624833E-3</v>
      </c>
      <c r="P64">
        <v>99.614502158272202</v>
      </c>
      <c r="Q64">
        <v>45.002129608210559</v>
      </c>
      <c r="R64">
        <v>5.84</v>
      </c>
      <c r="S64">
        <v>17.780845905127457</v>
      </c>
      <c r="T64">
        <v>53.022522328389748</v>
      </c>
      <c r="U64" s="115">
        <f t="shared" si="2"/>
        <v>221.25999999999996</v>
      </c>
      <c r="V64" s="113">
        <f t="shared" si="3"/>
        <v>0</v>
      </c>
      <c r="Y64">
        <f>BAWANA!AW64+BAWANA!AX64</f>
        <v>24.37</v>
      </c>
      <c r="Z64">
        <f>BAWANA!BD64+BAWANA!BE64</f>
        <v>24.37</v>
      </c>
      <c r="AA64">
        <f>BAWANA!X64+BAWANA!Y64</f>
        <v>24.37</v>
      </c>
      <c r="AB64">
        <f>BAWANA!AE64+BAWANA!AF64</f>
        <v>24.37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221.26</v>
      </c>
      <c r="E65">
        <f>BAWANA!AM65</f>
        <v>0</v>
      </c>
      <c r="F65">
        <f t="shared" si="4"/>
        <v>256</v>
      </c>
      <c r="G65">
        <f t="shared" si="5"/>
        <v>221.26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17.78</v>
      </c>
      <c r="M65">
        <f>TPDDL_EOD!AI65+TPDDL_EOD!AJ65</f>
        <v>53.02</v>
      </c>
      <c r="N65">
        <f t="shared" si="0"/>
        <v>221.25000000000003</v>
      </c>
      <c r="O65" s="113">
        <f t="shared" si="1"/>
        <v>9.9999999999624833E-3</v>
      </c>
      <c r="P65">
        <v>99.614502158272202</v>
      </c>
      <c r="Q65">
        <v>45.002129608210559</v>
      </c>
      <c r="R65">
        <v>5.84</v>
      </c>
      <c r="S65">
        <v>17.780845905127457</v>
      </c>
      <c r="T65">
        <v>53.022522328389748</v>
      </c>
      <c r="U65" s="115">
        <f t="shared" si="2"/>
        <v>221.25999999999996</v>
      </c>
      <c r="V65" s="113">
        <f t="shared" si="3"/>
        <v>0</v>
      </c>
      <c r="Y65">
        <f>BAWANA!AW65+BAWANA!AX65</f>
        <v>24.37</v>
      </c>
      <c r="Z65">
        <f>BAWANA!BD65+BAWANA!BE65</f>
        <v>24.37</v>
      </c>
      <c r="AA65">
        <f>BAWANA!X65+BAWANA!Y65</f>
        <v>24.37</v>
      </c>
      <c r="AB65">
        <f>BAWANA!AE65+BAWANA!AF65</f>
        <v>24.37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221.26</v>
      </c>
      <c r="E66">
        <f>BAWANA!AM66</f>
        <v>0</v>
      </c>
      <c r="F66">
        <f t="shared" si="4"/>
        <v>256</v>
      </c>
      <c r="G66">
        <f t="shared" si="5"/>
        <v>221.26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17.78</v>
      </c>
      <c r="M66">
        <f>TPDDL_EOD!AI66+TPDDL_EOD!AJ66</f>
        <v>53.02</v>
      </c>
      <c r="N66">
        <f t="shared" si="0"/>
        <v>221.25000000000003</v>
      </c>
      <c r="O66" s="113">
        <f t="shared" si="1"/>
        <v>9.9999999999624833E-3</v>
      </c>
      <c r="P66">
        <v>99.614502158272202</v>
      </c>
      <c r="Q66">
        <v>45.002129608210559</v>
      </c>
      <c r="R66">
        <v>5.84</v>
      </c>
      <c r="S66">
        <v>17.780845905127457</v>
      </c>
      <c r="T66">
        <v>53.022522328389748</v>
      </c>
      <c r="U66" s="115">
        <f t="shared" si="2"/>
        <v>221.25999999999996</v>
      </c>
      <c r="V66" s="113">
        <f t="shared" si="3"/>
        <v>0</v>
      </c>
      <c r="Y66">
        <f>BAWANA!AW66+BAWANA!AX66</f>
        <v>24.37</v>
      </c>
      <c r="Z66">
        <f>BAWANA!BD66+BAWANA!BE66</f>
        <v>24.37</v>
      </c>
      <c r="AA66">
        <f>BAWANA!X66+BAWANA!Y66</f>
        <v>24.37</v>
      </c>
      <c r="AB66">
        <f>BAWANA!AE66+BAWANA!AF66</f>
        <v>24.37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221.26</v>
      </c>
      <c r="E67">
        <f>BAWANA!AM67</f>
        <v>0</v>
      </c>
      <c r="F67">
        <f t="shared" si="4"/>
        <v>256</v>
      </c>
      <c r="G67">
        <f t="shared" si="5"/>
        <v>221.26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17.78</v>
      </c>
      <c r="M67">
        <f>TPDDL_EOD!AI67+TPDDL_EOD!AJ67</f>
        <v>53.02</v>
      </c>
      <c r="N67">
        <f t="shared" ref="N67:N98" si="7">SUM(I67:M67)</f>
        <v>221.25000000000003</v>
      </c>
      <c r="O67" s="113">
        <f t="shared" ref="O67:O98" si="8">G67-N67</f>
        <v>9.9999999999624833E-3</v>
      </c>
      <c r="P67">
        <v>99.614502158272202</v>
      </c>
      <c r="Q67">
        <v>45.002129608210559</v>
      </c>
      <c r="R67">
        <v>5.84</v>
      </c>
      <c r="S67">
        <v>17.780845905127457</v>
      </c>
      <c r="T67">
        <v>53.022522328389748</v>
      </c>
      <c r="U67" s="115">
        <f t="shared" ref="U67:U98" si="9">SUM(P67:T67)</f>
        <v>221.25999999999996</v>
      </c>
      <c r="V67" s="113">
        <f t="shared" ref="V67:V99" si="10">G67-U67</f>
        <v>0</v>
      </c>
      <c r="Y67">
        <f>BAWANA!AW67+BAWANA!AX67</f>
        <v>24.37</v>
      </c>
      <c r="Z67">
        <f>BAWANA!BD67+BAWANA!BE67</f>
        <v>24.37</v>
      </c>
      <c r="AA67">
        <f>BAWANA!X67+BAWANA!Y67</f>
        <v>24.37</v>
      </c>
      <c r="AB67">
        <f>BAWANA!AE67+BAWANA!AF67</f>
        <v>24.37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221.26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17.78</v>
      </c>
      <c r="M68">
        <f>TPDDL_EOD!AI68+TPDDL_EOD!AJ68</f>
        <v>53.02</v>
      </c>
      <c r="N68">
        <f t="shared" si="7"/>
        <v>221.25000000000003</v>
      </c>
      <c r="O68" s="113">
        <f t="shared" si="8"/>
        <v>9.9999999999624833E-3</v>
      </c>
      <c r="P68">
        <v>99.614502158272202</v>
      </c>
      <c r="Q68">
        <v>45.002129608210559</v>
      </c>
      <c r="R68">
        <v>5.84</v>
      </c>
      <c r="S68">
        <v>17.780845905127457</v>
      </c>
      <c r="T68">
        <v>53.022522328389748</v>
      </c>
      <c r="U68" s="115">
        <f t="shared" si="9"/>
        <v>221.25999999999996</v>
      </c>
      <c r="V68" s="113">
        <f t="shared" si="10"/>
        <v>0</v>
      </c>
      <c r="Y68">
        <f>BAWANA!AW68+BAWANA!AX68</f>
        <v>24.37</v>
      </c>
      <c r="Z68">
        <f>BAWANA!BD68+BAWANA!BE68</f>
        <v>24.37</v>
      </c>
      <c r="AA68">
        <f>BAWANA!X68+BAWANA!Y68</f>
        <v>24.37</v>
      </c>
      <c r="AB68">
        <f>BAWANA!AE68+BAWANA!AF68</f>
        <v>24.37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221.26</v>
      </c>
      <c r="E69">
        <f>BAWANA!AM69</f>
        <v>0</v>
      </c>
      <c r="F69">
        <f t="shared" si="11"/>
        <v>256</v>
      </c>
      <c r="G69">
        <f t="shared" si="12"/>
        <v>221.26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17.78</v>
      </c>
      <c r="M69">
        <f>TPDDL_EOD!AI69+TPDDL_EOD!AJ69</f>
        <v>53.02</v>
      </c>
      <c r="N69">
        <f t="shared" si="7"/>
        <v>221.25000000000003</v>
      </c>
      <c r="O69" s="113">
        <f t="shared" si="8"/>
        <v>9.9999999999624833E-3</v>
      </c>
      <c r="P69">
        <v>99.614502158272202</v>
      </c>
      <c r="Q69">
        <v>45.002129608210559</v>
      </c>
      <c r="R69">
        <v>5.84</v>
      </c>
      <c r="S69">
        <v>17.780845905127457</v>
      </c>
      <c r="T69">
        <v>53.022522328389748</v>
      </c>
      <c r="U69" s="115">
        <f t="shared" si="9"/>
        <v>221.25999999999996</v>
      </c>
      <c r="V69" s="113">
        <f t="shared" si="10"/>
        <v>0</v>
      </c>
      <c r="Y69">
        <f>BAWANA!AW69+BAWANA!AX69</f>
        <v>24.37</v>
      </c>
      <c r="Z69">
        <f>BAWANA!BD69+BAWANA!BE69</f>
        <v>24.37</v>
      </c>
      <c r="AA69">
        <f>BAWANA!X69+BAWANA!Y69</f>
        <v>24.37</v>
      </c>
      <c r="AB69">
        <f>BAWANA!AE69+BAWANA!AF69</f>
        <v>24.37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221.26</v>
      </c>
      <c r="E70">
        <f>BAWANA!AM70</f>
        <v>0</v>
      </c>
      <c r="F70">
        <f t="shared" si="11"/>
        <v>256</v>
      </c>
      <c r="G70">
        <f t="shared" si="12"/>
        <v>221.26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17.78</v>
      </c>
      <c r="M70">
        <f>TPDDL_EOD!AI70+TPDDL_EOD!AJ70</f>
        <v>53.02</v>
      </c>
      <c r="N70">
        <f t="shared" si="7"/>
        <v>221.25000000000003</v>
      </c>
      <c r="O70" s="113">
        <f t="shared" si="8"/>
        <v>9.9999999999624833E-3</v>
      </c>
      <c r="P70">
        <v>99.614502158272202</v>
      </c>
      <c r="Q70">
        <v>45.002129608210559</v>
      </c>
      <c r="R70">
        <v>5.84</v>
      </c>
      <c r="S70">
        <v>17.780845905127457</v>
      </c>
      <c r="T70">
        <v>53.022522328389748</v>
      </c>
      <c r="U70" s="115">
        <f t="shared" si="9"/>
        <v>221.25999999999996</v>
      </c>
      <c r="V70" s="113">
        <f t="shared" si="10"/>
        <v>0</v>
      </c>
      <c r="Y70">
        <f>BAWANA!AW70+BAWANA!AX70</f>
        <v>24.37</v>
      </c>
      <c r="Z70">
        <f>BAWANA!BD70+BAWANA!BE70</f>
        <v>24.37</v>
      </c>
      <c r="AA70">
        <f>BAWANA!X70+BAWANA!Y70</f>
        <v>24.37</v>
      </c>
      <c r="AB70">
        <f>BAWANA!AE70+BAWANA!AF70</f>
        <v>24.37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3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3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5">
        <f t="shared" si="9"/>
        <v>216.18000000000004</v>
      </c>
      <c r="V75" s="113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3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3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5">
        <f t="shared" si="9"/>
        <v>216.18000000000004</v>
      </c>
      <c r="V76" s="113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3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3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5">
        <f t="shared" si="9"/>
        <v>216.18000000000004</v>
      </c>
      <c r="V77" s="113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3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3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5">
        <f t="shared" si="9"/>
        <v>216.18000000000004</v>
      </c>
      <c r="V78" s="113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218.02</v>
      </c>
      <c r="E79">
        <f>BAWANA!AM79</f>
        <v>0</v>
      </c>
      <c r="F79">
        <f t="shared" si="11"/>
        <v>256</v>
      </c>
      <c r="G79">
        <f t="shared" si="12"/>
        <v>218.02</v>
      </c>
      <c r="H79" s="113"/>
      <c r="I79">
        <f>BRPL_EOD!AI79+BRPL_EOD!AJ79</f>
        <v>80</v>
      </c>
      <c r="J79">
        <f>BYPL_EOD!AI79+BYPL_EOD!AJ79</f>
        <v>48</v>
      </c>
      <c r="K79">
        <f>MES_EOD!AI79+MES_EOD!AJ79</f>
        <v>5.84</v>
      </c>
      <c r="L79">
        <f>NDMC_EOD!AI79+NDMC_EOD!AJ79</f>
        <v>14.58</v>
      </c>
      <c r="M79">
        <f>TPDDL_EOD!AI79+TPDDL_EOD!AJ79</f>
        <v>69.61</v>
      </c>
      <c r="N79">
        <f t="shared" si="7"/>
        <v>218.03000000000003</v>
      </c>
      <c r="O79" s="113">
        <f t="shared" si="8"/>
        <v>-1.0000000000019327E-2</v>
      </c>
      <c r="P79">
        <v>79.996330780167867</v>
      </c>
      <c r="Q79">
        <v>47.997798468100719</v>
      </c>
      <c r="R79">
        <v>5.8397321469522536</v>
      </c>
      <c r="S79">
        <v>14.579331284685592</v>
      </c>
      <c r="T79">
        <v>69.606807320093552</v>
      </c>
      <c r="U79" s="115">
        <f t="shared" si="9"/>
        <v>218.01999999999998</v>
      </c>
      <c r="V79" s="113">
        <f t="shared" si="10"/>
        <v>0</v>
      </c>
      <c r="Y79">
        <f>BAWANA!AW79+BAWANA!AX79</f>
        <v>32</v>
      </c>
      <c r="Z79">
        <f>BAWANA!BD79+BAWANA!BE79</f>
        <v>19.98</v>
      </c>
      <c r="AA79">
        <f>BAWANA!X79+BAWANA!Y79</f>
        <v>32</v>
      </c>
      <c r="AB79">
        <f>BAWANA!AE79+BAWANA!AF79</f>
        <v>19.98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218.02</v>
      </c>
      <c r="E80">
        <f>BAWANA!AM80</f>
        <v>0</v>
      </c>
      <c r="F80">
        <f t="shared" si="11"/>
        <v>256</v>
      </c>
      <c r="G80">
        <f t="shared" si="12"/>
        <v>218.02</v>
      </c>
      <c r="H80" s="113"/>
      <c r="I80">
        <f>BRPL_EOD!AI80+BRPL_EOD!AJ80</f>
        <v>80</v>
      </c>
      <c r="J80">
        <f>BYPL_EOD!AI80+BYPL_EOD!AJ80</f>
        <v>48</v>
      </c>
      <c r="K80">
        <f>MES_EOD!AI80+MES_EOD!AJ80</f>
        <v>5.84</v>
      </c>
      <c r="L80">
        <f>NDMC_EOD!AI80+NDMC_EOD!AJ80</f>
        <v>14.58</v>
      </c>
      <c r="M80">
        <f>TPDDL_EOD!AI80+TPDDL_EOD!AJ80</f>
        <v>69.61</v>
      </c>
      <c r="N80">
        <f t="shared" si="7"/>
        <v>218.03000000000003</v>
      </c>
      <c r="O80" s="113">
        <f t="shared" si="8"/>
        <v>-1.0000000000019327E-2</v>
      </c>
      <c r="P80">
        <v>79.996330780167867</v>
      </c>
      <c r="Q80">
        <v>47.997798468100719</v>
      </c>
      <c r="R80">
        <v>5.8397321469522536</v>
      </c>
      <c r="S80">
        <v>14.579331284685592</v>
      </c>
      <c r="T80">
        <v>69.606807320093552</v>
      </c>
      <c r="U80" s="115">
        <f t="shared" si="9"/>
        <v>218.01999999999998</v>
      </c>
      <c r="V80" s="113">
        <f t="shared" si="10"/>
        <v>0</v>
      </c>
      <c r="Y80">
        <f>BAWANA!AW80+BAWANA!AX80</f>
        <v>32</v>
      </c>
      <c r="Z80">
        <f>BAWANA!BD80+BAWANA!BE80</f>
        <v>19.98</v>
      </c>
      <c r="AA80">
        <f>BAWANA!X80+BAWANA!Y80</f>
        <v>32</v>
      </c>
      <c r="AB80">
        <f>BAWANA!AE80+BAWANA!AF80</f>
        <v>19.98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221.24</v>
      </c>
      <c r="E81">
        <f>BAWANA!AM81</f>
        <v>0</v>
      </c>
      <c r="F81">
        <f t="shared" si="11"/>
        <v>256</v>
      </c>
      <c r="G81">
        <f t="shared" si="12"/>
        <v>221.24</v>
      </c>
      <c r="H81" s="113"/>
      <c r="I81">
        <f>BRPL_EOD!AI81+BRPL_EOD!AJ81</f>
        <v>80</v>
      </c>
      <c r="J81">
        <f>BYPL_EOD!AI81+BYPL_EOD!AJ81</f>
        <v>48</v>
      </c>
      <c r="K81">
        <f>MES_EOD!AI81+MES_EOD!AJ81</f>
        <v>5.84</v>
      </c>
      <c r="L81">
        <f>NDMC_EOD!AI81+NDMC_EOD!AJ81</f>
        <v>17.79</v>
      </c>
      <c r="M81">
        <f>TPDDL_EOD!AI81+TPDDL_EOD!AJ81</f>
        <v>69.61</v>
      </c>
      <c r="N81">
        <f t="shared" si="7"/>
        <v>221.24</v>
      </c>
      <c r="O81" s="113">
        <f t="shared" si="8"/>
        <v>0</v>
      </c>
      <c r="P81">
        <v>80</v>
      </c>
      <c r="Q81">
        <v>48</v>
      </c>
      <c r="R81">
        <v>5.84</v>
      </c>
      <c r="S81">
        <v>17.79</v>
      </c>
      <c r="T81">
        <v>69.61</v>
      </c>
      <c r="U81" s="115">
        <f t="shared" si="9"/>
        <v>221.24</v>
      </c>
      <c r="V81" s="113">
        <f t="shared" si="10"/>
        <v>0</v>
      </c>
      <c r="Y81">
        <f>BAWANA!AW81+BAWANA!AX81</f>
        <v>24.38</v>
      </c>
      <c r="Z81">
        <f>BAWANA!BD81+BAWANA!BE81</f>
        <v>24.38</v>
      </c>
      <c r="AA81">
        <f>BAWANA!X81+BAWANA!Y81</f>
        <v>24.38</v>
      </c>
      <c r="AB81">
        <f>BAWANA!AE81+BAWANA!AF81</f>
        <v>24.38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221.24</v>
      </c>
      <c r="E82">
        <f>BAWANA!AM82</f>
        <v>0</v>
      </c>
      <c r="F82">
        <f t="shared" si="11"/>
        <v>256</v>
      </c>
      <c r="G82">
        <f t="shared" si="12"/>
        <v>221.24</v>
      </c>
      <c r="H82" s="113"/>
      <c r="I82">
        <f>BRPL_EOD!AI82+BRPL_EOD!AJ82</f>
        <v>80</v>
      </c>
      <c r="J82">
        <f>BYPL_EOD!AI82+BYPL_EOD!AJ82</f>
        <v>48</v>
      </c>
      <c r="K82">
        <f>MES_EOD!AI82+MES_EOD!AJ82</f>
        <v>5.84</v>
      </c>
      <c r="L82">
        <f>NDMC_EOD!AI82+NDMC_EOD!AJ82</f>
        <v>17.79</v>
      </c>
      <c r="M82">
        <f>TPDDL_EOD!AI82+TPDDL_EOD!AJ82</f>
        <v>69.61</v>
      </c>
      <c r="N82">
        <f t="shared" si="7"/>
        <v>221.24</v>
      </c>
      <c r="O82" s="113">
        <f t="shared" si="8"/>
        <v>0</v>
      </c>
      <c r="P82">
        <v>80</v>
      </c>
      <c r="Q82">
        <v>48</v>
      </c>
      <c r="R82">
        <v>5.84</v>
      </c>
      <c r="S82">
        <v>17.79</v>
      </c>
      <c r="T82">
        <v>69.61</v>
      </c>
      <c r="U82" s="115">
        <f t="shared" si="9"/>
        <v>221.24</v>
      </c>
      <c r="V82" s="113">
        <f t="shared" si="10"/>
        <v>0</v>
      </c>
      <c r="Y82">
        <f>BAWANA!AW82+BAWANA!AX82</f>
        <v>24.38</v>
      </c>
      <c r="Z82">
        <f>BAWANA!BD82+BAWANA!BE82</f>
        <v>24.38</v>
      </c>
      <c r="AA82">
        <f>BAWANA!X82+BAWANA!Y82</f>
        <v>24.38</v>
      </c>
      <c r="AB82">
        <f>BAWANA!AE82+BAWANA!AF82</f>
        <v>24.38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218.02</v>
      </c>
      <c r="E83">
        <f>BAWANA!AM83</f>
        <v>0</v>
      </c>
      <c r="F83">
        <f t="shared" si="11"/>
        <v>256</v>
      </c>
      <c r="G83">
        <f t="shared" si="12"/>
        <v>218.02</v>
      </c>
      <c r="H83" s="113"/>
      <c r="I83">
        <f>BRPL_EOD!AI83+BRPL_EOD!AJ83</f>
        <v>80</v>
      </c>
      <c r="J83">
        <f>BYPL_EOD!AI83+BYPL_EOD!AJ83</f>
        <v>48</v>
      </c>
      <c r="K83">
        <f>MES_EOD!AI83+MES_EOD!AJ83</f>
        <v>5.84</v>
      </c>
      <c r="L83">
        <f>NDMC_EOD!AI83+NDMC_EOD!AJ83</f>
        <v>14.58</v>
      </c>
      <c r="M83">
        <f>TPDDL_EOD!AI83+TPDDL_EOD!AJ83</f>
        <v>69.61</v>
      </c>
      <c r="N83">
        <f t="shared" si="7"/>
        <v>218.03000000000003</v>
      </c>
      <c r="O83" s="113">
        <f t="shared" si="8"/>
        <v>-1.0000000000019327E-2</v>
      </c>
      <c r="P83">
        <v>79.996330780167867</v>
      </c>
      <c r="Q83">
        <v>47.997798468100719</v>
      </c>
      <c r="R83">
        <v>5.8397321469522536</v>
      </c>
      <c r="S83">
        <v>14.579331284685592</v>
      </c>
      <c r="T83">
        <v>69.606807320093552</v>
      </c>
      <c r="U83" s="115">
        <f t="shared" si="9"/>
        <v>218.01999999999998</v>
      </c>
      <c r="V83" s="113">
        <f t="shared" si="10"/>
        <v>0</v>
      </c>
      <c r="Y83">
        <f>BAWANA!AW83+BAWANA!AX83</f>
        <v>32</v>
      </c>
      <c r="Z83">
        <f>BAWANA!BD83+BAWANA!BE83</f>
        <v>19.98</v>
      </c>
      <c r="AA83">
        <f>BAWANA!X83+BAWANA!Y83</f>
        <v>32</v>
      </c>
      <c r="AB83">
        <f>BAWANA!AE83+BAWANA!AF83</f>
        <v>19.98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218.02</v>
      </c>
      <c r="E84">
        <f>BAWANA!AM84</f>
        <v>0</v>
      </c>
      <c r="F84">
        <f t="shared" si="11"/>
        <v>256</v>
      </c>
      <c r="G84">
        <f t="shared" si="12"/>
        <v>218.02</v>
      </c>
      <c r="H84" s="113"/>
      <c r="I84">
        <f>BRPL_EOD!AI84+BRPL_EOD!AJ84</f>
        <v>80</v>
      </c>
      <c r="J84">
        <f>BYPL_EOD!AI84+BYPL_EOD!AJ84</f>
        <v>48</v>
      </c>
      <c r="K84">
        <f>MES_EOD!AI84+MES_EOD!AJ84</f>
        <v>5.84</v>
      </c>
      <c r="L84">
        <f>NDMC_EOD!AI84+NDMC_EOD!AJ84</f>
        <v>14.58</v>
      </c>
      <c r="M84">
        <f>TPDDL_EOD!AI84+TPDDL_EOD!AJ84</f>
        <v>69.61</v>
      </c>
      <c r="N84">
        <f t="shared" si="7"/>
        <v>218.03000000000003</v>
      </c>
      <c r="O84" s="113">
        <f t="shared" si="8"/>
        <v>-1.0000000000019327E-2</v>
      </c>
      <c r="P84">
        <v>79.996330780167867</v>
      </c>
      <c r="Q84">
        <v>47.997798468100719</v>
      </c>
      <c r="R84">
        <v>5.8397321469522536</v>
      </c>
      <c r="S84">
        <v>14.579331284685592</v>
      </c>
      <c r="T84">
        <v>69.606807320093552</v>
      </c>
      <c r="U84" s="115">
        <f t="shared" si="9"/>
        <v>218.01999999999998</v>
      </c>
      <c r="V84" s="113">
        <f t="shared" si="10"/>
        <v>0</v>
      </c>
      <c r="Y84">
        <f>BAWANA!AW84+BAWANA!AX84</f>
        <v>32</v>
      </c>
      <c r="Z84">
        <f>BAWANA!BD84+BAWANA!BE84</f>
        <v>19.98</v>
      </c>
      <c r="AA84">
        <f>BAWANA!X84+BAWANA!Y84</f>
        <v>32</v>
      </c>
      <c r="AB84">
        <f>BAWANA!AE84+BAWANA!AF84</f>
        <v>19.98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218.02</v>
      </c>
      <c r="E85">
        <f>BAWANA!AM85</f>
        <v>0</v>
      </c>
      <c r="F85">
        <f t="shared" si="11"/>
        <v>256</v>
      </c>
      <c r="G85">
        <f t="shared" si="12"/>
        <v>218.02</v>
      </c>
      <c r="H85" s="113"/>
      <c r="I85">
        <f>BRPL_EOD!AI85+BRPL_EOD!AJ85</f>
        <v>80</v>
      </c>
      <c r="J85">
        <f>BYPL_EOD!AI85+BYPL_EOD!AJ85</f>
        <v>48</v>
      </c>
      <c r="K85">
        <f>MES_EOD!AI85+MES_EOD!AJ85</f>
        <v>5.84</v>
      </c>
      <c r="L85">
        <f>NDMC_EOD!AI85+NDMC_EOD!AJ85</f>
        <v>14.58</v>
      </c>
      <c r="M85">
        <f>TPDDL_EOD!AI85+TPDDL_EOD!AJ85</f>
        <v>69.61</v>
      </c>
      <c r="N85">
        <f t="shared" si="7"/>
        <v>218.03000000000003</v>
      </c>
      <c r="O85" s="113">
        <f t="shared" si="8"/>
        <v>-1.0000000000019327E-2</v>
      </c>
      <c r="P85">
        <v>79.996330780167867</v>
      </c>
      <c r="Q85">
        <v>47.997798468100719</v>
      </c>
      <c r="R85">
        <v>5.8397321469522536</v>
      </c>
      <c r="S85">
        <v>14.579331284685592</v>
      </c>
      <c r="T85">
        <v>69.606807320093552</v>
      </c>
      <c r="U85" s="115">
        <f t="shared" si="9"/>
        <v>218.01999999999998</v>
      </c>
      <c r="V85" s="113">
        <f t="shared" si="10"/>
        <v>0</v>
      </c>
      <c r="Y85">
        <f>BAWANA!AW85+BAWANA!AX85</f>
        <v>32</v>
      </c>
      <c r="Z85">
        <f>BAWANA!BD85+BAWANA!BE85</f>
        <v>19.98</v>
      </c>
      <c r="AA85">
        <f>BAWANA!X85+BAWANA!Y85</f>
        <v>32</v>
      </c>
      <c r="AB85">
        <f>BAWANA!AE85+BAWANA!AF85</f>
        <v>19.98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218.02</v>
      </c>
      <c r="E86">
        <f>BAWANA!AM86</f>
        <v>0</v>
      </c>
      <c r="F86">
        <f t="shared" si="11"/>
        <v>256</v>
      </c>
      <c r="G86">
        <f t="shared" si="12"/>
        <v>218.02</v>
      </c>
      <c r="H86" s="113"/>
      <c r="I86">
        <f>BRPL_EOD!AI86+BRPL_EOD!AJ86</f>
        <v>80</v>
      </c>
      <c r="J86">
        <f>BYPL_EOD!AI86+BYPL_EOD!AJ86</f>
        <v>48</v>
      </c>
      <c r="K86">
        <f>MES_EOD!AI86+MES_EOD!AJ86</f>
        <v>5.84</v>
      </c>
      <c r="L86">
        <f>NDMC_EOD!AI86+NDMC_EOD!AJ86</f>
        <v>14.58</v>
      </c>
      <c r="M86">
        <f>TPDDL_EOD!AI86+TPDDL_EOD!AJ86</f>
        <v>69.61</v>
      </c>
      <c r="N86">
        <f t="shared" si="7"/>
        <v>218.03000000000003</v>
      </c>
      <c r="O86" s="113">
        <f t="shared" si="8"/>
        <v>-1.0000000000019327E-2</v>
      </c>
      <c r="P86">
        <v>79.996330780167867</v>
      </c>
      <c r="Q86">
        <v>47.997798468100719</v>
      </c>
      <c r="R86">
        <v>5.8397321469522536</v>
      </c>
      <c r="S86">
        <v>14.579331284685592</v>
      </c>
      <c r="T86">
        <v>69.606807320093552</v>
      </c>
      <c r="U86" s="115">
        <f t="shared" si="9"/>
        <v>218.01999999999998</v>
      </c>
      <c r="V86" s="113">
        <f t="shared" si="10"/>
        <v>0</v>
      </c>
      <c r="Y86">
        <f>BAWANA!AW86+BAWANA!AX86</f>
        <v>32</v>
      </c>
      <c r="Z86">
        <f>BAWANA!BD86+BAWANA!BE86</f>
        <v>19.98</v>
      </c>
      <c r="AA86">
        <f>BAWANA!X86+BAWANA!Y86</f>
        <v>32</v>
      </c>
      <c r="AB86">
        <f>BAWANA!AE86+BAWANA!AF86</f>
        <v>19.98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221.24</v>
      </c>
      <c r="E87">
        <f>BAWANA!AM87</f>
        <v>0</v>
      </c>
      <c r="F87">
        <f t="shared" si="11"/>
        <v>256</v>
      </c>
      <c r="G87">
        <f t="shared" si="12"/>
        <v>221.24</v>
      </c>
      <c r="H87" s="113"/>
      <c r="I87">
        <f>BRPL_EOD!AI87+BRPL_EOD!AJ87</f>
        <v>80</v>
      </c>
      <c r="J87">
        <f>BYPL_EOD!AI87+BYPL_EOD!AJ87</f>
        <v>48</v>
      </c>
      <c r="K87">
        <f>MES_EOD!AI87+MES_EOD!AJ87</f>
        <v>5.84</v>
      </c>
      <c r="L87">
        <f>NDMC_EOD!AI87+NDMC_EOD!AJ87</f>
        <v>17.79</v>
      </c>
      <c r="M87">
        <f>TPDDL_EOD!AI87+TPDDL_EOD!AJ87</f>
        <v>69.61</v>
      </c>
      <c r="N87">
        <f t="shared" si="7"/>
        <v>221.24</v>
      </c>
      <c r="O87" s="113">
        <f t="shared" si="8"/>
        <v>0</v>
      </c>
      <c r="P87">
        <v>80</v>
      </c>
      <c r="Q87">
        <v>48</v>
      </c>
      <c r="R87">
        <v>5.84</v>
      </c>
      <c r="S87">
        <v>17.79</v>
      </c>
      <c r="T87">
        <v>69.61</v>
      </c>
      <c r="U87" s="115">
        <f t="shared" si="9"/>
        <v>221.24</v>
      </c>
      <c r="V87" s="113">
        <f t="shared" si="10"/>
        <v>0</v>
      </c>
      <c r="Y87">
        <f>BAWANA!AW87+BAWANA!AX87</f>
        <v>24.38</v>
      </c>
      <c r="Z87">
        <f>BAWANA!BD87+BAWANA!BE87</f>
        <v>24.38</v>
      </c>
      <c r="AA87">
        <f>BAWANA!X87+BAWANA!Y87</f>
        <v>24.38</v>
      </c>
      <c r="AB87">
        <f>BAWANA!AE87+BAWANA!AF87</f>
        <v>24.38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221.24</v>
      </c>
      <c r="E88">
        <f>BAWANA!AM88</f>
        <v>0</v>
      </c>
      <c r="F88">
        <f t="shared" si="11"/>
        <v>256</v>
      </c>
      <c r="G88">
        <f t="shared" si="12"/>
        <v>221.24</v>
      </c>
      <c r="H88" s="113"/>
      <c r="I88">
        <f>BRPL_EOD!AI88+BRPL_EOD!AJ88</f>
        <v>80</v>
      </c>
      <c r="J88">
        <f>BYPL_EOD!AI88+BYPL_EOD!AJ88</f>
        <v>48</v>
      </c>
      <c r="K88">
        <f>MES_EOD!AI88+MES_EOD!AJ88</f>
        <v>5.84</v>
      </c>
      <c r="L88">
        <f>NDMC_EOD!AI88+NDMC_EOD!AJ88</f>
        <v>17.79</v>
      </c>
      <c r="M88">
        <f>TPDDL_EOD!AI88+TPDDL_EOD!AJ88</f>
        <v>69.61</v>
      </c>
      <c r="N88">
        <f t="shared" si="7"/>
        <v>221.24</v>
      </c>
      <c r="O88" s="113">
        <f t="shared" si="8"/>
        <v>0</v>
      </c>
      <c r="P88">
        <v>80</v>
      </c>
      <c r="Q88">
        <v>48</v>
      </c>
      <c r="R88">
        <v>5.84</v>
      </c>
      <c r="S88">
        <v>17.79</v>
      </c>
      <c r="T88">
        <v>69.61</v>
      </c>
      <c r="U88" s="115">
        <f t="shared" si="9"/>
        <v>221.24</v>
      </c>
      <c r="V88" s="113">
        <f t="shared" si="10"/>
        <v>0</v>
      </c>
      <c r="Y88">
        <f>BAWANA!AW88+BAWANA!AX88</f>
        <v>24.38</v>
      </c>
      <c r="Z88">
        <f>BAWANA!BD88+BAWANA!BE88</f>
        <v>24.38</v>
      </c>
      <c r="AA88">
        <f>BAWANA!X88+BAWANA!Y88</f>
        <v>24.38</v>
      </c>
      <c r="AB88">
        <f>BAWANA!AE88+BAWANA!AF88</f>
        <v>24.38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221.24</v>
      </c>
      <c r="E89">
        <f>BAWANA!AM89</f>
        <v>0</v>
      </c>
      <c r="F89">
        <f t="shared" si="11"/>
        <v>256</v>
      </c>
      <c r="G89">
        <f t="shared" si="12"/>
        <v>221.24</v>
      </c>
      <c r="H89" s="113"/>
      <c r="I89">
        <f>BRPL_EOD!AI89+BRPL_EOD!AJ89</f>
        <v>80</v>
      </c>
      <c r="J89">
        <f>BYPL_EOD!AI89+BYPL_EOD!AJ89</f>
        <v>48</v>
      </c>
      <c r="K89">
        <f>MES_EOD!AI89+MES_EOD!AJ89</f>
        <v>5.84</v>
      </c>
      <c r="L89">
        <f>NDMC_EOD!AI89+NDMC_EOD!AJ89</f>
        <v>17.79</v>
      </c>
      <c r="M89">
        <f>TPDDL_EOD!AI89+TPDDL_EOD!AJ89</f>
        <v>69.61</v>
      </c>
      <c r="N89">
        <f t="shared" si="7"/>
        <v>221.24</v>
      </c>
      <c r="O89" s="113">
        <f t="shared" si="8"/>
        <v>0</v>
      </c>
      <c r="P89">
        <v>80</v>
      </c>
      <c r="Q89">
        <v>48</v>
      </c>
      <c r="R89">
        <v>5.84</v>
      </c>
      <c r="S89">
        <v>17.79</v>
      </c>
      <c r="T89">
        <v>69.61</v>
      </c>
      <c r="U89" s="115">
        <f t="shared" si="9"/>
        <v>221.24</v>
      </c>
      <c r="V89" s="113">
        <f t="shared" si="10"/>
        <v>0</v>
      </c>
      <c r="Y89">
        <f>BAWANA!AW89+BAWANA!AX89</f>
        <v>24.38</v>
      </c>
      <c r="Z89">
        <f>BAWANA!BD89+BAWANA!BE89</f>
        <v>24.38</v>
      </c>
      <c r="AA89">
        <f>BAWANA!X89+BAWANA!Y89</f>
        <v>24.38</v>
      </c>
      <c r="AB89">
        <f>BAWANA!AE89+BAWANA!AF89</f>
        <v>24.38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221.24</v>
      </c>
      <c r="E90">
        <f>BAWANA!AM90</f>
        <v>0</v>
      </c>
      <c r="F90">
        <f t="shared" si="11"/>
        <v>256</v>
      </c>
      <c r="G90">
        <f t="shared" si="12"/>
        <v>221.24</v>
      </c>
      <c r="H90" s="113"/>
      <c r="I90">
        <f>BRPL_EOD!AI90+BRPL_EOD!AJ90</f>
        <v>80</v>
      </c>
      <c r="J90">
        <f>BYPL_EOD!AI90+BYPL_EOD!AJ90</f>
        <v>48</v>
      </c>
      <c r="K90">
        <f>MES_EOD!AI90+MES_EOD!AJ90</f>
        <v>5.84</v>
      </c>
      <c r="L90">
        <f>NDMC_EOD!AI90+NDMC_EOD!AJ90</f>
        <v>17.79</v>
      </c>
      <c r="M90">
        <f>TPDDL_EOD!AI90+TPDDL_EOD!AJ90</f>
        <v>69.61</v>
      </c>
      <c r="N90">
        <f t="shared" si="7"/>
        <v>221.24</v>
      </c>
      <c r="O90" s="113">
        <f t="shared" si="8"/>
        <v>0</v>
      </c>
      <c r="P90">
        <v>80</v>
      </c>
      <c r="Q90">
        <v>48</v>
      </c>
      <c r="R90">
        <v>5.84</v>
      </c>
      <c r="S90">
        <v>17.79</v>
      </c>
      <c r="T90">
        <v>69.61</v>
      </c>
      <c r="U90" s="115">
        <f t="shared" si="9"/>
        <v>221.24</v>
      </c>
      <c r="V90" s="113">
        <f t="shared" si="10"/>
        <v>0</v>
      </c>
      <c r="Y90">
        <f>BAWANA!AW90+BAWANA!AX90</f>
        <v>24.38</v>
      </c>
      <c r="Z90">
        <f>BAWANA!BD90+BAWANA!BE90</f>
        <v>24.38</v>
      </c>
      <c r="AA90">
        <f>BAWANA!X90+BAWANA!Y90</f>
        <v>24.38</v>
      </c>
      <c r="AB90">
        <f>BAWANA!AE90+BAWANA!AF90</f>
        <v>24.38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221.24</v>
      </c>
      <c r="E91">
        <f>BAWANA!AM91</f>
        <v>0</v>
      </c>
      <c r="F91">
        <f t="shared" si="11"/>
        <v>256</v>
      </c>
      <c r="G91">
        <f t="shared" si="12"/>
        <v>221.24</v>
      </c>
      <c r="H91" s="113"/>
      <c r="I91">
        <f>BRPL_EOD!AI91+BRPL_EOD!AJ91</f>
        <v>80</v>
      </c>
      <c r="J91">
        <f>BYPL_EOD!AI91+BYPL_EOD!AJ91</f>
        <v>48</v>
      </c>
      <c r="K91">
        <f>MES_EOD!AI91+MES_EOD!AJ91</f>
        <v>5.84</v>
      </c>
      <c r="L91">
        <f>NDMC_EOD!AI91+NDMC_EOD!AJ91</f>
        <v>17.79</v>
      </c>
      <c r="M91">
        <f>TPDDL_EOD!AI91+TPDDL_EOD!AJ91</f>
        <v>69.61</v>
      </c>
      <c r="N91">
        <f t="shared" si="7"/>
        <v>221.24</v>
      </c>
      <c r="O91" s="113">
        <f t="shared" si="8"/>
        <v>0</v>
      </c>
      <c r="P91">
        <v>80</v>
      </c>
      <c r="Q91">
        <v>48</v>
      </c>
      <c r="R91">
        <v>5.84</v>
      </c>
      <c r="S91">
        <v>17.79</v>
      </c>
      <c r="T91">
        <v>69.61</v>
      </c>
      <c r="U91" s="115">
        <f t="shared" si="9"/>
        <v>221.24</v>
      </c>
      <c r="V91" s="113">
        <f t="shared" si="10"/>
        <v>0</v>
      </c>
      <c r="Y91">
        <f>BAWANA!AW91+BAWANA!AX91</f>
        <v>24.38</v>
      </c>
      <c r="Z91">
        <f>BAWANA!BD91+BAWANA!BE91</f>
        <v>24.38</v>
      </c>
      <c r="AA91">
        <f>BAWANA!X91+BAWANA!Y91</f>
        <v>24.38</v>
      </c>
      <c r="AB91">
        <f>BAWANA!AE91+BAWANA!AF91</f>
        <v>24.38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221.24</v>
      </c>
      <c r="E92">
        <f>BAWANA!AM92</f>
        <v>0</v>
      </c>
      <c r="F92">
        <f t="shared" si="11"/>
        <v>256</v>
      </c>
      <c r="G92">
        <f t="shared" si="12"/>
        <v>221.24</v>
      </c>
      <c r="H92" s="113"/>
      <c r="I92">
        <f>BRPL_EOD!AI92+BRPL_EOD!AJ92</f>
        <v>80</v>
      </c>
      <c r="J92">
        <f>BYPL_EOD!AI92+BYPL_EOD!AJ92</f>
        <v>48</v>
      </c>
      <c r="K92">
        <f>MES_EOD!AI92+MES_EOD!AJ92</f>
        <v>5.84</v>
      </c>
      <c r="L92">
        <f>NDMC_EOD!AI92+NDMC_EOD!AJ92</f>
        <v>17.79</v>
      </c>
      <c r="M92">
        <f>TPDDL_EOD!AI92+TPDDL_EOD!AJ92</f>
        <v>69.61</v>
      </c>
      <c r="N92">
        <f t="shared" si="7"/>
        <v>221.24</v>
      </c>
      <c r="O92" s="113">
        <f t="shared" si="8"/>
        <v>0</v>
      </c>
      <c r="P92">
        <v>80</v>
      </c>
      <c r="Q92">
        <v>48</v>
      </c>
      <c r="R92">
        <v>5.84</v>
      </c>
      <c r="S92">
        <v>17.79</v>
      </c>
      <c r="T92">
        <v>69.61</v>
      </c>
      <c r="U92" s="115">
        <f t="shared" si="9"/>
        <v>221.24</v>
      </c>
      <c r="V92" s="113">
        <f t="shared" si="10"/>
        <v>0</v>
      </c>
      <c r="Y92">
        <f>BAWANA!AW92+BAWANA!AX92</f>
        <v>24.38</v>
      </c>
      <c r="Z92">
        <f>BAWANA!BD92+BAWANA!BE92</f>
        <v>24.38</v>
      </c>
      <c r="AA92">
        <f>BAWANA!X92+BAWANA!Y92</f>
        <v>24.38</v>
      </c>
      <c r="AB92">
        <f>BAWANA!AE92+BAWANA!AF92</f>
        <v>24.38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221.24</v>
      </c>
      <c r="E93">
        <f>BAWANA!AM93</f>
        <v>0</v>
      </c>
      <c r="F93">
        <f t="shared" si="11"/>
        <v>256</v>
      </c>
      <c r="G93">
        <f t="shared" si="12"/>
        <v>221.24</v>
      </c>
      <c r="H93" s="113"/>
      <c r="I93">
        <f>BRPL_EOD!AI93+BRPL_EOD!AJ93</f>
        <v>80</v>
      </c>
      <c r="J93">
        <f>BYPL_EOD!AI93+BYPL_EOD!AJ93</f>
        <v>48</v>
      </c>
      <c r="K93">
        <f>MES_EOD!AI93+MES_EOD!AJ93</f>
        <v>5.84</v>
      </c>
      <c r="L93">
        <f>NDMC_EOD!AI93+NDMC_EOD!AJ93</f>
        <v>17.79</v>
      </c>
      <c r="M93">
        <f>TPDDL_EOD!AI93+TPDDL_EOD!AJ93</f>
        <v>69.61</v>
      </c>
      <c r="N93">
        <f t="shared" si="7"/>
        <v>221.24</v>
      </c>
      <c r="O93" s="113">
        <f t="shared" si="8"/>
        <v>0</v>
      </c>
      <c r="P93">
        <v>80</v>
      </c>
      <c r="Q93">
        <v>48</v>
      </c>
      <c r="R93">
        <v>5.84</v>
      </c>
      <c r="S93">
        <v>17.79</v>
      </c>
      <c r="T93">
        <v>69.61</v>
      </c>
      <c r="U93" s="115">
        <f t="shared" si="9"/>
        <v>221.24</v>
      </c>
      <c r="V93" s="113">
        <f t="shared" si="10"/>
        <v>0</v>
      </c>
      <c r="Y93">
        <f>BAWANA!AW93+BAWANA!AX93</f>
        <v>24.38</v>
      </c>
      <c r="Z93">
        <f>BAWANA!BD93+BAWANA!BE93</f>
        <v>24.38</v>
      </c>
      <c r="AA93">
        <f>BAWANA!X93+BAWANA!Y93</f>
        <v>24.38</v>
      </c>
      <c r="AB93">
        <f>BAWANA!AE93+BAWANA!AF93</f>
        <v>24.38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221.24</v>
      </c>
      <c r="E94">
        <f>BAWANA!AM94</f>
        <v>0</v>
      </c>
      <c r="F94">
        <f t="shared" si="11"/>
        <v>256</v>
      </c>
      <c r="G94">
        <f t="shared" si="12"/>
        <v>221.24</v>
      </c>
      <c r="H94" s="113"/>
      <c r="I94">
        <f>BRPL_EOD!AI94+BRPL_EOD!AJ94</f>
        <v>80</v>
      </c>
      <c r="J94">
        <f>BYPL_EOD!AI94+BYPL_EOD!AJ94</f>
        <v>48</v>
      </c>
      <c r="K94">
        <f>MES_EOD!AI94+MES_EOD!AJ94</f>
        <v>5.84</v>
      </c>
      <c r="L94">
        <f>NDMC_EOD!AI94+NDMC_EOD!AJ94</f>
        <v>17.79</v>
      </c>
      <c r="M94">
        <f>TPDDL_EOD!AI94+TPDDL_EOD!AJ94</f>
        <v>69.61</v>
      </c>
      <c r="N94">
        <f t="shared" si="7"/>
        <v>221.24</v>
      </c>
      <c r="O94" s="113">
        <f t="shared" si="8"/>
        <v>0</v>
      </c>
      <c r="P94">
        <v>80</v>
      </c>
      <c r="Q94">
        <v>48</v>
      </c>
      <c r="R94">
        <v>5.84</v>
      </c>
      <c r="S94">
        <v>17.79</v>
      </c>
      <c r="T94">
        <v>69.61</v>
      </c>
      <c r="U94" s="115">
        <f t="shared" si="9"/>
        <v>221.24</v>
      </c>
      <c r="V94" s="113">
        <f t="shared" si="10"/>
        <v>0</v>
      </c>
      <c r="Y94">
        <f>BAWANA!AW94+BAWANA!AX94</f>
        <v>24.38</v>
      </c>
      <c r="Z94">
        <f>BAWANA!BD94+BAWANA!BE94</f>
        <v>24.38</v>
      </c>
      <c r="AA94">
        <f>BAWANA!X94+BAWANA!Y94</f>
        <v>24.38</v>
      </c>
      <c r="AB94">
        <f>BAWANA!AE94+BAWANA!AF94</f>
        <v>24.38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3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3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5">
        <f t="shared" si="9"/>
        <v>216.18000000000004</v>
      </c>
      <c r="V95" s="113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3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3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5">
        <f t="shared" si="9"/>
        <v>216.18000000000004</v>
      </c>
      <c r="V96" s="113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3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3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5">
        <f t="shared" si="9"/>
        <v>216.18000000000004</v>
      </c>
      <c r="V97" s="113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3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3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5">
        <f t="shared" si="9"/>
        <v>216.18000000000004</v>
      </c>
      <c r="V98" s="113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5.193530000000008</v>
      </c>
      <c r="E99" s="115">
        <f t="shared" si="14"/>
        <v>0</v>
      </c>
      <c r="F99" s="115">
        <f t="shared" si="14"/>
        <v>6.1440000000000001</v>
      </c>
      <c r="G99" s="115">
        <f t="shared" si="14"/>
        <v>5.193530000000008</v>
      </c>
      <c r="H99" s="115"/>
      <c r="I99" s="115">
        <f t="shared" si="14"/>
        <v>2.0187800000000018</v>
      </c>
      <c r="J99" s="115">
        <f t="shared" si="14"/>
        <v>1.1490599999999995</v>
      </c>
      <c r="K99" s="115">
        <f t="shared" si="14"/>
        <v>0.14015999999999981</v>
      </c>
      <c r="L99" s="115">
        <f t="shared" si="14"/>
        <v>0.45334500000000028</v>
      </c>
      <c r="M99" s="115">
        <f t="shared" si="14"/>
        <v>1.4323399999999993</v>
      </c>
      <c r="N99" s="115">
        <f t="shared" si="14"/>
        <v>5.193685000000003</v>
      </c>
      <c r="O99" s="115">
        <f t="shared" si="14"/>
        <v>-1.549999999999585E-4</v>
      </c>
      <c r="P99" s="115">
        <f t="shared" si="14"/>
        <v>2.0187215105705194</v>
      </c>
      <c r="Q99" s="115">
        <f t="shared" si="14"/>
        <v>1.1490251143726642</v>
      </c>
      <c r="R99" s="115">
        <f t="shared" si="14"/>
        <v>0.14015527609637066</v>
      </c>
      <c r="S99" s="115">
        <f t="shared" si="14"/>
        <v>0.45333116077576802</v>
      </c>
      <c r="T99" s="115">
        <f t="shared" si="14"/>
        <v>1.4322969381846762</v>
      </c>
      <c r="U99" s="115">
        <f t="shared" si="14"/>
        <v>5.193530000000008</v>
      </c>
      <c r="V99" s="115">
        <f t="shared" si="10"/>
        <v>0</v>
      </c>
      <c r="Y99" s="115">
        <f>SUM(Y3:Y98)/4000</f>
        <v>0.65225000000000044</v>
      </c>
      <c r="Z99" s="115">
        <f t="shared" ref="Z99:AD99" si="15">SUM(Z3:Z98)/4000</f>
        <v>0.63422000000000045</v>
      </c>
      <c r="AA99" s="115">
        <f t="shared" si="15"/>
        <v>0.65225000000000044</v>
      </c>
      <c r="AB99" s="115">
        <f t="shared" si="15"/>
        <v>0.63422000000000045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48.15</v>
      </c>
      <c r="E3">
        <v>0</v>
      </c>
      <c r="F3">
        <v>0</v>
      </c>
      <c r="G3">
        <v>77.33</v>
      </c>
      <c r="H3">
        <v>0</v>
      </c>
      <c r="I3">
        <v>0</v>
      </c>
      <c r="J3">
        <v>74.61</v>
      </c>
      <c r="K3">
        <v>685.78</v>
      </c>
      <c r="L3">
        <v>413.81</v>
      </c>
      <c r="M3">
        <v>90.54</v>
      </c>
      <c r="N3">
        <v>121.71</v>
      </c>
      <c r="O3">
        <v>127.6</v>
      </c>
      <c r="P3">
        <v>89.59</v>
      </c>
      <c r="Q3">
        <v>9.9</v>
      </c>
      <c r="R3">
        <v>43.05</v>
      </c>
      <c r="S3">
        <v>27.05</v>
      </c>
      <c r="T3">
        <v>1.62</v>
      </c>
      <c r="U3">
        <v>412.88</v>
      </c>
      <c r="V3">
        <v>19.739999999999998</v>
      </c>
      <c r="W3">
        <v>44.31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19.54</v>
      </c>
      <c r="AG3">
        <v>44.86</v>
      </c>
      <c r="AH3">
        <v>167.1</v>
      </c>
      <c r="AI3">
        <v>16.87</v>
      </c>
      <c r="AJ3">
        <v>0</v>
      </c>
      <c r="AK3">
        <v>60.23</v>
      </c>
      <c r="AL3">
        <v>83.67</v>
      </c>
      <c r="AM3">
        <v>0</v>
      </c>
      <c r="AN3">
        <v>0</v>
      </c>
      <c r="AO3">
        <v>10.23</v>
      </c>
      <c r="AP3">
        <v>11.27</v>
      </c>
      <c r="AQ3">
        <v>35.44</v>
      </c>
      <c r="AR3">
        <v>46.37</v>
      </c>
      <c r="AS3">
        <v>36.049999999999997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3163.0199999999986</v>
      </c>
    </row>
    <row r="4" spans="1:121">
      <c r="A4" t="s">
        <v>46</v>
      </c>
      <c r="B4">
        <v>0</v>
      </c>
      <c r="C4">
        <v>0</v>
      </c>
      <c r="D4">
        <v>48.15</v>
      </c>
      <c r="E4">
        <v>0</v>
      </c>
      <c r="F4">
        <v>0</v>
      </c>
      <c r="G4">
        <v>77.33</v>
      </c>
      <c r="H4">
        <v>0</v>
      </c>
      <c r="I4">
        <v>0</v>
      </c>
      <c r="J4">
        <v>74.61</v>
      </c>
      <c r="K4">
        <v>685.78</v>
      </c>
      <c r="L4">
        <v>413.81</v>
      </c>
      <c r="M4">
        <v>90.54</v>
      </c>
      <c r="N4">
        <v>121.71</v>
      </c>
      <c r="O4">
        <v>127.6</v>
      </c>
      <c r="P4">
        <v>89.59</v>
      </c>
      <c r="Q4">
        <v>9.9</v>
      </c>
      <c r="R4">
        <v>43.05</v>
      </c>
      <c r="S4">
        <v>27.05</v>
      </c>
      <c r="T4">
        <v>1.62</v>
      </c>
      <c r="U4">
        <v>412.88</v>
      </c>
      <c r="V4">
        <v>19.739999999999998</v>
      </c>
      <c r="W4">
        <v>44.31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19.32</v>
      </c>
      <c r="AG4">
        <v>44.86</v>
      </c>
      <c r="AH4">
        <v>167.1</v>
      </c>
      <c r="AI4">
        <v>16.87</v>
      </c>
      <c r="AJ4">
        <v>0</v>
      </c>
      <c r="AK4">
        <v>60.23</v>
      </c>
      <c r="AL4">
        <v>83.67</v>
      </c>
      <c r="AM4">
        <v>0</v>
      </c>
      <c r="AN4">
        <v>0</v>
      </c>
      <c r="AO4">
        <v>10.29</v>
      </c>
      <c r="AP4">
        <v>11.27</v>
      </c>
      <c r="AQ4">
        <v>35.44</v>
      </c>
      <c r="AR4">
        <v>46.37</v>
      </c>
      <c r="AS4">
        <v>36.049999999999997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3162.8599999999988</v>
      </c>
    </row>
    <row r="5" spans="1:121">
      <c r="A5" t="s">
        <v>47</v>
      </c>
      <c r="B5">
        <v>0</v>
      </c>
      <c r="C5">
        <v>0</v>
      </c>
      <c r="D5">
        <v>48.15</v>
      </c>
      <c r="E5">
        <v>0</v>
      </c>
      <c r="F5">
        <v>0</v>
      </c>
      <c r="G5">
        <v>77.33</v>
      </c>
      <c r="H5">
        <v>0</v>
      </c>
      <c r="I5">
        <v>0</v>
      </c>
      <c r="J5">
        <v>74.61</v>
      </c>
      <c r="K5">
        <v>686.07</v>
      </c>
      <c r="L5">
        <v>413.81</v>
      </c>
      <c r="M5">
        <v>90.54</v>
      </c>
      <c r="N5">
        <v>121.71</v>
      </c>
      <c r="O5">
        <v>127.6</v>
      </c>
      <c r="P5">
        <v>89.59</v>
      </c>
      <c r="Q5">
        <v>9.9</v>
      </c>
      <c r="R5">
        <v>43.05</v>
      </c>
      <c r="S5">
        <v>27.05</v>
      </c>
      <c r="T5">
        <v>1.62</v>
      </c>
      <c r="U5">
        <v>412.88</v>
      </c>
      <c r="V5">
        <v>19.739999999999998</v>
      </c>
      <c r="W5">
        <v>44.31</v>
      </c>
      <c r="X5">
        <v>98.87</v>
      </c>
      <c r="Y5">
        <v>0</v>
      </c>
      <c r="Z5">
        <v>13.04</v>
      </c>
      <c r="AA5">
        <v>0</v>
      </c>
      <c r="AB5">
        <v>44.22</v>
      </c>
      <c r="AC5">
        <v>32.08</v>
      </c>
      <c r="AD5">
        <v>40.4</v>
      </c>
      <c r="AE5">
        <v>53.79</v>
      </c>
      <c r="AF5">
        <v>19.32</v>
      </c>
      <c r="AG5">
        <v>44.86</v>
      </c>
      <c r="AH5">
        <v>167.1</v>
      </c>
      <c r="AI5">
        <v>16.87</v>
      </c>
      <c r="AJ5">
        <v>0</v>
      </c>
      <c r="AK5">
        <v>60.23</v>
      </c>
      <c r="AL5">
        <v>83.67</v>
      </c>
      <c r="AM5">
        <v>0</v>
      </c>
      <c r="AN5">
        <v>0</v>
      </c>
      <c r="AO5">
        <v>10.02</v>
      </c>
      <c r="AP5">
        <v>11.27</v>
      </c>
      <c r="AQ5">
        <v>35.44</v>
      </c>
      <c r="AR5">
        <v>35.33</v>
      </c>
      <c r="AS5">
        <v>36.049999999999997</v>
      </c>
      <c r="AT5">
        <v>20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3123.7399999999993</v>
      </c>
    </row>
    <row r="6" spans="1:121">
      <c r="A6" t="s">
        <v>48</v>
      </c>
      <c r="B6">
        <v>0</v>
      </c>
      <c r="C6">
        <v>0</v>
      </c>
      <c r="D6">
        <v>48.15</v>
      </c>
      <c r="E6">
        <v>0</v>
      </c>
      <c r="F6">
        <v>0</v>
      </c>
      <c r="G6">
        <v>77.33</v>
      </c>
      <c r="H6">
        <v>0</v>
      </c>
      <c r="I6">
        <v>0</v>
      </c>
      <c r="J6">
        <v>74.61</v>
      </c>
      <c r="K6">
        <v>686.07</v>
      </c>
      <c r="L6">
        <v>413.81</v>
      </c>
      <c r="M6">
        <v>90.54</v>
      </c>
      <c r="N6">
        <v>121.71</v>
      </c>
      <c r="O6">
        <v>127.6</v>
      </c>
      <c r="P6">
        <v>89.59</v>
      </c>
      <c r="Q6">
        <v>9.9</v>
      </c>
      <c r="R6">
        <v>43.05</v>
      </c>
      <c r="S6">
        <v>27.05</v>
      </c>
      <c r="T6">
        <v>1.62</v>
      </c>
      <c r="U6">
        <v>412.88</v>
      </c>
      <c r="V6">
        <v>19.739999999999998</v>
      </c>
      <c r="W6">
        <v>44.31</v>
      </c>
      <c r="X6">
        <v>98.87</v>
      </c>
      <c r="Y6">
        <v>0</v>
      </c>
      <c r="Z6">
        <v>13.04</v>
      </c>
      <c r="AA6">
        <v>0</v>
      </c>
      <c r="AB6">
        <v>44.22</v>
      </c>
      <c r="AC6">
        <v>32.08</v>
      </c>
      <c r="AD6">
        <v>40.4</v>
      </c>
      <c r="AE6">
        <v>53.79</v>
      </c>
      <c r="AF6">
        <v>19.32</v>
      </c>
      <c r="AG6">
        <v>44.86</v>
      </c>
      <c r="AH6">
        <v>167.1</v>
      </c>
      <c r="AI6">
        <v>16.87</v>
      </c>
      <c r="AJ6">
        <v>0</v>
      </c>
      <c r="AK6">
        <v>60.23</v>
      </c>
      <c r="AL6">
        <v>83.67</v>
      </c>
      <c r="AM6">
        <v>0</v>
      </c>
      <c r="AN6">
        <v>0</v>
      </c>
      <c r="AO6">
        <v>10.02</v>
      </c>
      <c r="AP6">
        <v>11.27</v>
      </c>
      <c r="AQ6">
        <v>35.44</v>
      </c>
      <c r="AR6">
        <v>46.37</v>
      </c>
      <c r="AS6">
        <v>36.049999999999997</v>
      </c>
      <c r="AT6">
        <v>20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3134.7799999999993</v>
      </c>
    </row>
    <row r="7" spans="1:121">
      <c r="A7" t="s">
        <v>49</v>
      </c>
      <c r="B7">
        <v>0</v>
      </c>
      <c r="C7">
        <v>0</v>
      </c>
      <c r="D7">
        <v>48.15</v>
      </c>
      <c r="E7">
        <v>0</v>
      </c>
      <c r="F7">
        <v>0</v>
      </c>
      <c r="G7">
        <v>77.33</v>
      </c>
      <c r="H7">
        <v>0</v>
      </c>
      <c r="I7">
        <v>0</v>
      </c>
      <c r="J7">
        <v>74.61</v>
      </c>
      <c r="K7">
        <v>686.07</v>
      </c>
      <c r="L7">
        <v>413.81</v>
      </c>
      <c r="M7">
        <v>90.54</v>
      </c>
      <c r="N7">
        <v>121.71</v>
      </c>
      <c r="O7">
        <v>127.6</v>
      </c>
      <c r="P7">
        <v>89.59</v>
      </c>
      <c r="Q7">
        <v>9.9</v>
      </c>
      <c r="R7">
        <v>43.71</v>
      </c>
      <c r="S7">
        <v>27.05</v>
      </c>
      <c r="T7">
        <v>1.62</v>
      </c>
      <c r="U7">
        <v>412.88</v>
      </c>
      <c r="V7">
        <v>19.739999999999998</v>
      </c>
      <c r="W7">
        <v>44.31</v>
      </c>
      <c r="X7">
        <v>98.87</v>
      </c>
      <c r="Y7">
        <v>0</v>
      </c>
      <c r="Z7">
        <v>6.52</v>
      </c>
      <c r="AA7">
        <v>0</v>
      </c>
      <c r="AB7">
        <v>44.22</v>
      </c>
      <c r="AC7">
        <v>32.08</v>
      </c>
      <c r="AD7">
        <v>40.4</v>
      </c>
      <c r="AE7">
        <v>53.79</v>
      </c>
      <c r="AF7">
        <v>9.66</v>
      </c>
      <c r="AG7">
        <v>44.86</v>
      </c>
      <c r="AH7">
        <v>167.1</v>
      </c>
      <c r="AI7">
        <v>15.46</v>
      </c>
      <c r="AJ7">
        <v>0</v>
      </c>
      <c r="AK7">
        <v>60.23</v>
      </c>
      <c r="AL7">
        <v>83.67</v>
      </c>
      <c r="AM7">
        <v>0</v>
      </c>
      <c r="AN7">
        <v>0</v>
      </c>
      <c r="AO7">
        <v>10.41</v>
      </c>
      <c r="AP7">
        <v>11.27</v>
      </c>
      <c r="AQ7">
        <v>35.44</v>
      </c>
      <c r="AR7">
        <v>46.37</v>
      </c>
      <c r="AS7">
        <v>36.049999999999997</v>
      </c>
      <c r="AT7">
        <v>20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3118.2399999999989</v>
      </c>
    </row>
    <row r="8" spans="1:121">
      <c r="A8" t="s">
        <v>50</v>
      </c>
      <c r="B8">
        <v>0</v>
      </c>
      <c r="C8">
        <v>0</v>
      </c>
      <c r="D8">
        <v>48.15</v>
      </c>
      <c r="E8">
        <v>0</v>
      </c>
      <c r="F8">
        <v>0</v>
      </c>
      <c r="G8">
        <v>77.33</v>
      </c>
      <c r="H8">
        <v>0</v>
      </c>
      <c r="I8">
        <v>0</v>
      </c>
      <c r="J8">
        <v>74.61</v>
      </c>
      <c r="K8">
        <v>686.07</v>
      </c>
      <c r="L8">
        <v>413.81</v>
      </c>
      <c r="M8">
        <v>90.54</v>
      </c>
      <c r="N8">
        <v>121.71</v>
      </c>
      <c r="O8">
        <v>127.6</v>
      </c>
      <c r="P8">
        <v>89.59</v>
      </c>
      <c r="Q8">
        <v>9.9</v>
      </c>
      <c r="R8">
        <v>43.71</v>
      </c>
      <c r="S8">
        <v>27.05</v>
      </c>
      <c r="T8">
        <v>1.62</v>
      </c>
      <c r="U8">
        <v>412.88</v>
      </c>
      <c r="V8">
        <v>19.739999999999998</v>
      </c>
      <c r="W8">
        <v>44.31</v>
      </c>
      <c r="X8">
        <v>98.87</v>
      </c>
      <c r="Y8">
        <v>0</v>
      </c>
      <c r="Z8">
        <v>6.52</v>
      </c>
      <c r="AA8">
        <v>0</v>
      </c>
      <c r="AB8">
        <v>44.22</v>
      </c>
      <c r="AC8">
        <v>32.08</v>
      </c>
      <c r="AD8">
        <v>40.4</v>
      </c>
      <c r="AE8">
        <v>53.79</v>
      </c>
      <c r="AF8">
        <v>9.66</v>
      </c>
      <c r="AG8">
        <v>44.86</v>
      </c>
      <c r="AH8">
        <v>167.1</v>
      </c>
      <c r="AI8">
        <v>15.46</v>
      </c>
      <c r="AJ8">
        <v>0</v>
      </c>
      <c r="AK8">
        <v>60.23</v>
      </c>
      <c r="AL8">
        <v>83.67</v>
      </c>
      <c r="AM8">
        <v>0</v>
      </c>
      <c r="AN8">
        <v>0</v>
      </c>
      <c r="AO8">
        <v>10.41</v>
      </c>
      <c r="AP8">
        <v>11.27</v>
      </c>
      <c r="AQ8">
        <v>35.44</v>
      </c>
      <c r="AR8">
        <v>35.33</v>
      </c>
      <c r="AS8">
        <v>36.049999999999997</v>
      </c>
      <c r="AT8">
        <v>20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3107.1999999999989</v>
      </c>
    </row>
    <row r="9" spans="1:121">
      <c r="A9" t="s">
        <v>51</v>
      </c>
      <c r="B9">
        <v>0</v>
      </c>
      <c r="C9">
        <v>0</v>
      </c>
      <c r="D9">
        <v>48.15</v>
      </c>
      <c r="E9">
        <v>0</v>
      </c>
      <c r="F9">
        <v>0</v>
      </c>
      <c r="G9">
        <v>77.33</v>
      </c>
      <c r="H9">
        <v>0</v>
      </c>
      <c r="I9">
        <v>0</v>
      </c>
      <c r="J9">
        <v>74.61</v>
      </c>
      <c r="K9">
        <v>686.07</v>
      </c>
      <c r="L9">
        <v>413.81</v>
      </c>
      <c r="M9">
        <v>90.54</v>
      </c>
      <c r="N9">
        <v>121.71</v>
      </c>
      <c r="O9">
        <v>127.6</v>
      </c>
      <c r="P9">
        <v>89.59</v>
      </c>
      <c r="Q9">
        <v>9.9</v>
      </c>
      <c r="R9">
        <v>43.71</v>
      </c>
      <c r="S9">
        <v>27.05</v>
      </c>
      <c r="T9">
        <v>1.62</v>
      </c>
      <c r="U9">
        <v>412.88</v>
      </c>
      <c r="V9">
        <v>19.739999999999998</v>
      </c>
      <c r="W9">
        <v>44.31</v>
      </c>
      <c r="X9">
        <v>98.87</v>
      </c>
      <c r="Y9">
        <v>0</v>
      </c>
      <c r="Z9">
        <v>6.52</v>
      </c>
      <c r="AA9">
        <v>0</v>
      </c>
      <c r="AB9">
        <v>44.22</v>
      </c>
      <c r="AC9">
        <v>32.08</v>
      </c>
      <c r="AD9">
        <v>40.4</v>
      </c>
      <c r="AE9">
        <v>53.79</v>
      </c>
      <c r="AF9">
        <v>9.66</v>
      </c>
      <c r="AG9">
        <v>44.86</v>
      </c>
      <c r="AH9">
        <v>167.1</v>
      </c>
      <c r="AI9">
        <v>15.46</v>
      </c>
      <c r="AJ9">
        <v>0</v>
      </c>
      <c r="AK9">
        <v>60.23</v>
      </c>
      <c r="AL9">
        <v>83.67</v>
      </c>
      <c r="AM9">
        <v>0</v>
      </c>
      <c r="AN9">
        <v>0</v>
      </c>
      <c r="AO9">
        <v>10.41</v>
      </c>
      <c r="AP9">
        <v>11.27</v>
      </c>
      <c r="AQ9">
        <v>35.44</v>
      </c>
      <c r="AR9">
        <v>30.91</v>
      </c>
      <c r="AS9">
        <v>26.6</v>
      </c>
      <c r="AT9">
        <v>20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3093.3299999999986</v>
      </c>
    </row>
    <row r="10" spans="1:121">
      <c r="A10" t="s">
        <v>52</v>
      </c>
      <c r="B10">
        <v>0</v>
      </c>
      <c r="C10">
        <v>0</v>
      </c>
      <c r="D10">
        <v>48.15</v>
      </c>
      <c r="E10">
        <v>0</v>
      </c>
      <c r="F10">
        <v>0</v>
      </c>
      <c r="G10">
        <v>77.33</v>
      </c>
      <c r="H10">
        <v>0</v>
      </c>
      <c r="I10">
        <v>0</v>
      </c>
      <c r="J10">
        <v>74.61</v>
      </c>
      <c r="K10">
        <v>686.07</v>
      </c>
      <c r="L10">
        <v>413.81</v>
      </c>
      <c r="M10">
        <v>90.54</v>
      </c>
      <c r="N10">
        <v>121.71</v>
      </c>
      <c r="O10">
        <v>127.6</v>
      </c>
      <c r="P10">
        <v>89.59</v>
      </c>
      <c r="Q10">
        <v>9.9</v>
      </c>
      <c r="R10">
        <v>43.71</v>
      </c>
      <c r="S10">
        <v>27.05</v>
      </c>
      <c r="T10">
        <v>1.62</v>
      </c>
      <c r="U10">
        <v>412.88</v>
      </c>
      <c r="V10">
        <v>19.739999999999998</v>
      </c>
      <c r="W10">
        <v>44.31</v>
      </c>
      <c r="X10">
        <v>98.87</v>
      </c>
      <c r="Y10">
        <v>0</v>
      </c>
      <c r="Z10">
        <v>6.52</v>
      </c>
      <c r="AA10">
        <v>0</v>
      </c>
      <c r="AB10">
        <v>44.22</v>
      </c>
      <c r="AC10">
        <v>32.08</v>
      </c>
      <c r="AD10">
        <v>40.4</v>
      </c>
      <c r="AE10">
        <v>53.79</v>
      </c>
      <c r="AF10">
        <v>9.66</v>
      </c>
      <c r="AG10">
        <v>44.86</v>
      </c>
      <c r="AH10">
        <v>167.1</v>
      </c>
      <c r="AI10">
        <v>15.46</v>
      </c>
      <c r="AJ10">
        <v>0</v>
      </c>
      <c r="AK10">
        <v>60.23</v>
      </c>
      <c r="AL10">
        <v>83.67</v>
      </c>
      <c r="AM10">
        <v>0</v>
      </c>
      <c r="AN10">
        <v>0</v>
      </c>
      <c r="AO10">
        <v>10.41</v>
      </c>
      <c r="AP10">
        <v>11.27</v>
      </c>
      <c r="AQ10">
        <v>35.44</v>
      </c>
      <c r="AR10">
        <v>46.37</v>
      </c>
      <c r="AS10">
        <v>26.6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3108.7899999999986</v>
      </c>
    </row>
    <row r="11" spans="1:121">
      <c r="A11" t="s">
        <v>53</v>
      </c>
      <c r="B11">
        <v>0</v>
      </c>
      <c r="C11">
        <v>0</v>
      </c>
      <c r="D11">
        <v>48.15</v>
      </c>
      <c r="E11">
        <v>0</v>
      </c>
      <c r="F11">
        <v>0</v>
      </c>
      <c r="G11">
        <v>77.33</v>
      </c>
      <c r="H11">
        <v>0</v>
      </c>
      <c r="I11">
        <v>0</v>
      </c>
      <c r="J11">
        <v>74.61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89.59</v>
      </c>
      <c r="Q11">
        <v>9.9</v>
      </c>
      <c r="R11">
        <v>43.71</v>
      </c>
      <c r="S11">
        <v>27.05</v>
      </c>
      <c r="T11">
        <v>1.62</v>
      </c>
      <c r="U11">
        <v>412.88</v>
      </c>
      <c r="V11">
        <v>19.739999999999998</v>
      </c>
      <c r="W11">
        <v>44.31</v>
      </c>
      <c r="X11">
        <v>98.87</v>
      </c>
      <c r="Y11">
        <v>0</v>
      </c>
      <c r="Z11">
        <v>6.52</v>
      </c>
      <c r="AA11">
        <v>0</v>
      </c>
      <c r="AB11">
        <v>44.22</v>
      </c>
      <c r="AC11">
        <v>32.08</v>
      </c>
      <c r="AD11">
        <v>40.4</v>
      </c>
      <c r="AE11">
        <v>53.79</v>
      </c>
      <c r="AF11">
        <v>9.66</v>
      </c>
      <c r="AG11">
        <v>44.86</v>
      </c>
      <c r="AH11">
        <v>167.1</v>
      </c>
      <c r="AI11">
        <v>15.46</v>
      </c>
      <c r="AJ11">
        <v>0</v>
      </c>
      <c r="AK11">
        <v>60.23</v>
      </c>
      <c r="AL11">
        <v>83.67</v>
      </c>
      <c r="AM11">
        <v>0</v>
      </c>
      <c r="AN11">
        <v>0</v>
      </c>
      <c r="AO11">
        <v>10.41</v>
      </c>
      <c r="AP11">
        <v>11.27</v>
      </c>
      <c r="AQ11">
        <v>35.44</v>
      </c>
      <c r="AR11">
        <v>46.37</v>
      </c>
      <c r="AS11">
        <v>23.65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3105.8399999999988</v>
      </c>
    </row>
    <row r="12" spans="1:121">
      <c r="A12" t="s">
        <v>54</v>
      </c>
      <c r="B12">
        <v>0</v>
      </c>
      <c r="C12">
        <v>0</v>
      </c>
      <c r="D12">
        <v>48.15</v>
      </c>
      <c r="E12">
        <v>0</v>
      </c>
      <c r="F12">
        <v>0</v>
      </c>
      <c r="G12">
        <v>77.33</v>
      </c>
      <c r="H12">
        <v>0</v>
      </c>
      <c r="I12">
        <v>0</v>
      </c>
      <c r="J12">
        <v>74.61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89.59</v>
      </c>
      <c r="Q12">
        <v>9.9</v>
      </c>
      <c r="R12">
        <v>43.71</v>
      </c>
      <c r="S12">
        <v>27.05</v>
      </c>
      <c r="T12">
        <v>1.62</v>
      </c>
      <c r="U12">
        <v>412.88</v>
      </c>
      <c r="V12">
        <v>19.739999999999998</v>
      </c>
      <c r="W12">
        <v>44.31</v>
      </c>
      <c r="X12">
        <v>98.87</v>
      </c>
      <c r="Y12">
        <v>0</v>
      </c>
      <c r="Z12">
        <v>6.52</v>
      </c>
      <c r="AA12">
        <v>0</v>
      </c>
      <c r="AB12">
        <v>44.22</v>
      </c>
      <c r="AC12">
        <v>32.08</v>
      </c>
      <c r="AD12">
        <v>40.4</v>
      </c>
      <c r="AE12">
        <v>53.79</v>
      </c>
      <c r="AF12">
        <v>9.66</v>
      </c>
      <c r="AG12">
        <v>44.86</v>
      </c>
      <c r="AH12">
        <v>167.1</v>
      </c>
      <c r="AI12">
        <v>15.46</v>
      </c>
      <c r="AJ12">
        <v>0</v>
      </c>
      <c r="AK12">
        <v>60.23</v>
      </c>
      <c r="AL12">
        <v>83.67</v>
      </c>
      <c r="AM12">
        <v>0</v>
      </c>
      <c r="AN12">
        <v>0</v>
      </c>
      <c r="AO12">
        <v>10.41</v>
      </c>
      <c r="AP12">
        <v>11.27</v>
      </c>
      <c r="AQ12">
        <v>35.44</v>
      </c>
      <c r="AR12">
        <v>30.91</v>
      </c>
      <c r="AS12">
        <v>23.65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3090.3799999999987</v>
      </c>
    </row>
    <row r="13" spans="1:121">
      <c r="A13" t="s">
        <v>55</v>
      </c>
      <c r="B13">
        <v>0</v>
      </c>
      <c r="C13">
        <v>0</v>
      </c>
      <c r="D13">
        <v>48.15</v>
      </c>
      <c r="E13">
        <v>0</v>
      </c>
      <c r="F13">
        <v>0</v>
      </c>
      <c r="G13">
        <v>77.33</v>
      </c>
      <c r="H13">
        <v>0</v>
      </c>
      <c r="I13">
        <v>0</v>
      </c>
      <c r="J13">
        <v>74.61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89.59</v>
      </c>
      <c r="Q13">
        <v>9.9</v>
      </c>
      <c r="R13">
        <v>43.71</v>
      </c>
      <c r="S13">
        <v>27.05</v>
      </c>
      <c r="T13">
        <v>1.62</v>
      </c>
      <c r="U13">
        <v>399.38</v>
      </c>
      <c r="V13">
        <v>19.739999999999998</v>
      </c>
      <c r="W13">
        <v>44.31</v>
      </c>
      <c r="X13">
        <v>98.87</v>
      </c>
      <c r="Y13">
        <v>0</v>
      </c>
      <c r="Z13">
        <v>6.52</v>
      </c>
      <c r="AA13">
        <v>0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44.86</v>
      </c>
      <c r="AH13">
        <v>167.1</v>
      </c>
      <c r="AI13">
        <v>15.46</v>
      </c>
      <c r="AJ13">
        <v>0</v>
      </c>
      <c r="AK13">
        <v>60.23</v>
      </c>
      <c r="AL13">
        <v>83.67</v>
      </c>
      <c r="AM13">
        <v>0</v>
      </c>
      <c r="AN13">
        <v>0</v>
      </c>
      <c r="AO13">
        <v>10.41</v>
      </c>
      <c r="AP13">
        <v>11.27</v>
      </c>
      <c r="AQ13">
        <v>35.44</v>
      </c>
      <c r="AR13">
        <v>30.91</v>
      </c>
      <c r="AS13">
        <v>23.65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3076.8799999999987</v>
      </c>
    </row>
    <row r="14" spans="1:121">
      <c r="A14" t="s">
        <v>56</v>
      </c>
      <c r="B14">
        <v>0</v>
      </c>
      <c r="C14">
        <v>0</v>
      </c>
      <c r="D14">
        <v>48.15</v>
      </c>
      <c r="E14">
        <v>0</v>
      </c>
      <c r="F14">
        <v>0</v>
      </c>
      <c r="G14">
        <v>77.33</v>
      </c>
      <c r="H14">
        <v>0</v>
      </c>
      <c r="I14">
        <v>0</v>
      </c>
      <c r="J14">
        <v>74.61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89.59</v>
      </c>
      <c r="Q14">
        <v>9.9</v>
      </c>
      <c r="R14">
        <v>43.71</v>
      </c>
      <c r="S14">
        <v>27.05</v>
      </c>
      <c r="T14">
        <v>1.62</v>
      </c>
      <c r="U14">
        <v>399.38</v>
      </c>
      <c r="V14">
        <v>19.739999999999998</v>
      </c>
      <c r="W14">
        <v>44.31</v>
      </c>
      <c r="X14">
        <v>98.87</v>
      </c>
      <c r="Y14">
        <v>0</v>
      </c>
      <c r="Z14">
        <v>6.52</v>
      </c>
      <c r="AA14">
        <v>0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44.86</v>
      </c>
      <c r="AH14">
        <v>167.1</v>
      </c>
      <c r="AI14">
        <v>15.46</v>
      </c>
      <c r="AJ14">
        <v>0</v>
      </c>
      <c r="AK14">
        <v>60.23</v>
      </c>
      <c r="AL14">
        <v>83.67</v>
      </c>
      <c r="AM14">
        <v>0</v>
      </c>
      <c r="AN14">
        <v>0</v>
      </c>
      <c r="AO14">
        <v>10.41</v>
      </c>
      <c r="AP14">
        <v>11.27</v>
      </c>
      <c r="AQ14">
        <v>35.44</v>
      </c>
      <c r="AR14">
        <v>46.37</v>
      </c>
      <c r="AS14">
        <v>23.65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3092.3399999999988</v>
      </c>
    </row>
    <row r="15" spans="1:121">
      <c r="A15" t="s">
        <v>57</v>
      </c>
      <c r="B15">
        <v>0</v>
      </c>
      <c r="C15">
        <v>0</v>
      </c>
      <c r="D15">
        <v>48.15</v>
      </c>
      <c r="E15">
        <v>0</v>
      </c>
      <c r="F15">
        <v>0</v>
      </c>
      <c r="G15">
        <v>77.33</v>
      </c>
      <c r="H15">
        <v>0</v>
      </c>
      <c r="I15">
        <v>0</v>
      </c>
      <c r="J15">
        <v>74.61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89.59</v>
      </c>
      <c r="Q15">
        <v>9.9</v>
      </c>
      <c r="R15">
        <v>43.71</v>
      </c>
      <c r="S15">
        <v>27.05</v>
      </c>
      <c r="T15">
        <v>1.62</v>
      </c>
      <c r="U15">
        <v>399.38</v>
      </c>
      <c r="V15">
        <v>19.739999999999998</v>
      </c>
      <c r="W15">
        <v>44.31</v>
      </c>
      <c r="X15">
        <v>98.87</v>
      </c>
      <c r="Y15">
        <v>0</v>
      </c>
      <c r="Z15">
        <v>6.52</v>
      </c>
      <c r="AA15">
        <v>0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44.86</v>
      </c>
      <c r="AH15">
        <v>167.1</v>
      </c>
      <c r="AI15">
        <v>15.46</v>
      </c>
      <c r="AJ15">
        <v>0</v>
      </c>
      <c r="AK15">
        <v>60.23</v>
      </c>
      <c r="AL15">
        <v>79.010000000000005</v>
      </c>
      <c r="AM15">
        <v>0</v>
      </c>
      <c r="AN15">
        <v>0</v>
      </c>
      <c r="AO15">
        <v>10.41</v>
      </c>
      <c r="AP15">
        <v>11.27</v>
      </c>
      <c r="AQ15">
        <v>35.44</v>
      </c>
      <c r="AR15">
        <v>41.95</v>
      </c>
      <c r="AS15">
        <v>36.049999999999997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3095.6699999999992</v>
      </c>
    </row>
    <row r="16" spans="1:121">
      <c r="A16" t="s">
        <v>58</v>
      </c>
      <c r="B16">
        <v>0</v>
      </c>
      <c r="C16">
        <v>0</v>
      </c>
      <c r="D16">
        <v>48.15</v>
      </c>
      <c r="E16">
        <v>0</v>
      </c>
      <c r="F16">
        <v>0</v>
      </c>
      <c r="G16">
        <v>77.33</v>
      </c>
      <c r="H16">
        <v>0</v>
      </c>
      <c r="I16">
        <v>0</v>
      </c>
      <c r="J16">
        <v>74.61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89.59</v>
      </c>
      <c r="Q16">
        <v>9.9</v>
      </c>
      <c r="R16">
        <v>43.71</v>
      </c>
      <c r="S16">
        <v>27.05</v>
      </c>
      <c r="T16">
        <v>1.62</v>
      </c>
      <c r="U16">
        <v>399.38</v>
      </c>
      <c r="V16">
        <v>19.739999999999998</v>
      </c>
      <c r="W16">
        <v>44.31</v>
      </c>
      <c r="X16">
        <v>98.87</v>
      </c>
      <c r="Y16">
        <v>0</v>
      </c>
      <c r="Z16">
        <v>13.04</v>
      </c>
      <c r="AA16">
        <v>0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44.86</v>
      </c>
      <c r="AH16">
        <v>167.1</v>
      </c>
      <c r="AI16">
        <v>15.46</v>
      </c>
      <c r="AJ16">
        <v>0</v>
      </c>
      <c r="AK16">
        <v>60.23</v>
      </c>
      <c r="AL16">
        <v>79.010000000000005</v>
      </c>
      <c r="AM16">
        <v>0</v>
      </c>
      <c r="AN16">
        <v>0</v>
      </c>
      <c r="AO16">
        <v>10.41</v>
      </c>
      <c r="AP16">
        <v>11.27</v>
      </c>
      <c r="AQ16">
        <v>35.44</v>
      </c>
      <c r="AR16">
        <v>28.71</v>
      </c>
      <c r="AS16">
        <v>36.049999999999997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3088.9499999999994</v>
      </c>
    </row>
    <row r="17" spans="1:117">
      <c r="A17" t="s">
        <v>59</v>
      </c>
      <c r="B17">
        <v>0</v>
      </c>
      <c r="C17">
        <v>0</v>
      </c>
      <c r="D17">
        <v>48.15</v>
      </c>
      <c r="E17">
        <v>0</v>
      </c>
      <c r="F17">
        <v>0</v>
      </c>
      <c r="G17">
        <v>77.33</v>
      </c>
      <c r="H17">
        <v>0</v>
      </c>
      <c r="I17">
        <v>0</v>
      </c>
      <c r="J17">
        <v>74.61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105.16</v>
      </c>
      <c r="Q17">
        <v>9.9</v>
      </c>
      <c r="R17">
        <v>43.71</v>
      </c>
      <c r="S17">
        <v>27.05</v>
      </c>
      <c r="T17">
        <v>1.62</v>
      </c>
      <c r="U17">
        <v>399.38</v>
      </c>
      <c r="V17">
        <v>19.739999999999998</v>
      </c>
      <c r="W17">
        <v>44.31</v>
      </c>
      <c r="X17">
        <v>98.87</v>
      </c>
      <c r="Y17">
        <v>0</v>
      </c>
      <c r="Z17">
        <v>13.04</v>
      </c>
      <c r="AA17">
        <v>0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44.86</v>
      </c>
      <c r="AH17">
        <v>167.1</v>
      </c>
      <c r="AI17">
        <v>15.46</v>
      </c>
      <c r="AJ17">
        <v>0</v>
      </c>
      <c r="AK17">
        <v>60.23</v>
      </c>
      <c r="AL17">
        <v>79.010000000000005</v>
      </c>
      <c r="AM17">
        <v>0</v>
      </c>
      <c r="AN17">
        <v>0</v>
      </c>
      <c r="AO17">
        <v>10.41</v>
      </c>
      <c r="AP17">
        <v>11.27</v>
      </c>
      <c r="AQ17">
        <v>35.44</v>
      </c>
      <c r="AR17">
        <v>19.87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3095.6799999999994</v>
      </c>
    </row>
    <row r="18" spans="1:117">
      <c r="A18" t="s">
        <v>60</v>
      </c>
      <c r="B18">
        <v>0</v>
      </c>
      <c r="C18">
        <v>0</v>
      </c>
      <c r="D18">
        <v>48.15</v>
      </c>
      <c r="E18">
        <v>0</v>
      </c>
      <c r="F18">
        <v>0</v>
      </c>
      <c r="G18">
        <v>77.33</v>
      </c>
      <c r="H18">
        <v>0</v>
      </c>
      <c r="I18">
        <v>0</v>
      </c>
      <c r="J18">
        <v>74.61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107.5</v>
      </c>
      <c r="Q18">
        <v>9.9</v>
      </c>
      <c r="R18">
        <v>43.71</v>
      </c>
      <c r="S18">
        <v>27.05</v>
      </c>
      <c r="T18">
        <v>1.62</v>
      </c>
      <c r="U18">
        <v>399.38</v>
      </c>
      <c r="V18">
        <v>19.739999999999998</v>
      </c>
      <c r="W18">
        <v>44.31</v>
      </c>
      <c r="X18">
        <v>98.87</v>
      </c>
      <c r="Y18">
        <v>0</v>
      </c>
      <c r="Z18">
        <v>13.04</v>
      </c>
      <c r="AA18">
        <v>0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44.86</v>
      </c>
      <c r="AH18">
        <v>167.1</v>
      </c>
      <c r="AI18">
        <v>15.46</v>
      </c>
      <c r="AJ18">
        <v>0</v>
      </c>
      <c r="AK18">
        <v>60.23</v>
      </c>
      <c r="AL18">
        <v>79.010000000000005</v>
      </c>
      <c r="AM18">
        <v>0</v>
      </c>
      <c r="AN18">
        <v>0</v>
      </c>
      <c r="AO18">
        <v>10.41</v>
      </c>
      <c r="AP18">
        <v>11.27</v>
      </c>
      <c r="AQ18">
        <v>35.44</v>
      </c>
      <c r="AR18">
        <v>44.16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3122.3099999999995</v>
      </c>
    </row>
    <row r="19" spans="1:117">
      <c r="A19" t="s">
        <v>61</v>
      </c>
      <c r="B19">
        <v>0</v>
      </c>
      <c r="C19">
        <v>0</v>
      </c>
      <c r="D19">
        <v>48.15</v>
      </c>
      <c r="E19">
        <v>0</v>
      </c>
      <c r="F19">
        <v>0</v>
      </c>
      <c r="G19">
        <v>77.33</v>
      </c>
      <c r="H19">
        <v>0</v>
      </c>
      <c r="I19">
        <v>0</v>
      </c>
      <c r="J19">
        <v>74.61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109.06</v>
      </c>
      <c r="Q19">
        <v>9.9</v>
      </c>
      <c r="R19">
        <v>43.71</v>
      </c>
      <c r="S19">
        <v>27.05</v>
      </c>
      <c r="T19">
        <v>1.62</v>
      </c>
      <c r="U19">
        <v>399.38</v>
      </c>
      <c r="V19">
        <v>19.739999999999998</v>
      </c>
      <c r="W19">
        <v>44.31</v>
      </c>
      <c r="X19">
        <v>98.87</v>
      </c>
      <c r="Y19">
        <v>0</v>
      </c>
      <c r="Z19">
        <v>13.04</v>
      </c>
      <c r="AA19">
        <v>13.16</v>
      </c>
      <c r="AB19">
        <v>44.22</v>
      </c>
      <c r="AC19">
        <v>21.37</v>
      </c>
      <c r="AD19">
        <v>40.4</v>
      </c>
      <c r="AE19">
        <v>53.79</v>
      </c>
      <c r="AF19">
        <v>9.66</v>
      </c>
      <c r="AG19">
        <v>44.86</v>
      </c>
      <c r="AH19">
        <v>167.1</v>
      </c>
      <c r="AI19">
        <v>15.46</v>
      </c>
      <c r="AJ19">
        <v>0</v>
      </c>
      <c r="AK19">
        <v>60.23</v>
      </c>
      <c r="AL19">
        <v>79.010000000000005</v>
      </c>
      <c r="AM19">
        <v>0</v>
      </c>
      <c r="AN19">
        <v>0</v>
      </c>
      <c r="AO19">
        <v>10.41</v>
      </c>
      <c r="AP19">
        <v>11.27</v>
      </c>
      <c r="AQ19">
        <v>35.44</v>
      </c>
      <c r="AR19">
        <v>44.16</v>
      </c>
      <c r="AS19">
        <v>36.049999999999997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3126.3199999999993</v>
      </c>
    </row>
    <row r="20" spans="1:117">
      <c r="A20" t="s">
        <v>62</v>
      </c>
      <c r="B20">
        <v>0</v>
      </c>
      <c r="C20">
        <v>0</v>
      </c>
      <c r="D20">
        <v>48.15</v>
      </c>
      <c r="E20">
        <v>0</v>
      </c>
      <c r="F20">
        <v>0</v>
      </c>
      <c r="G20">
        <v>77.33</v>
      </c>
      <c r="H20">
        <v>0</v>
      </c>
      <c r="I20">
        <v>0</v>
      </c>
      <c r="J20">
        <v>74.61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109.06</v>
      </c>
      <c r="Q20">
        <v>9.9</v>
      </c>
      <c r="R20">
        <v>43.71</v>
      </c>
      <c r="S20">
        <v>27.05</v>
      </c>
      <c r="T20">
        <v>1.62</v>
      </c>
      <c r="U20">
        <v>399.38</v>
      </c>
      <c r="V20">
        <v>19.739999999999998</v>
      </c>
      <c r="W20">
        <v>44.31</v>
      </c>
      <c r="X20">
        <v>98.87</v>
      </c>
      <c r="Y20">
        <v>0</v>
      </c>
      <c r="Z20">
        <v>13.04</v>
      </c>
      <c r="AA20">
        <v>14.05</v>
      </c>
      <c r="AB20">
        <v>31.33</v>
      </c>
      <c r="AC20">
        <v>21.37</v>
      </c>
      <c r="AD20">
        <v>40.4</v>
      </c>
      <c r="AE20">
        <v>53.79</v>
      </c>
      <c r="AF20">
        <v>9.66</v>
      </c>
      <c r="AG20">
        <v>44.86</v>
      </c>
      <c r="AH20">
        <v>167.1</v>
      </c>
      <c r="AI20">
        <v>15.46</v>
      </c>
      <c r="AJ20">
        <v>0</v>
      </c>
      <c r="AK20">
        <v>60.23</v>
      </c>
      <c r="AL20">
        <v>79.010000000000005</v>
      </c>
      <c r="AM20">
        <v>0</v>
      </c>
      <c r="AN20">
        <v>0</v>
      </c>
      <c r="AO20">
        <v>10.41</v>
      </c>
      <c r="AP20">
        <v>11.27</v>
      </c>
      <c r="AQ20">
        <v>35.44</v>
      </c>
      <c r="AR20">
        <v>19.87</v>
      </c>
      <c r="AS20">
        <v>36.049999999999997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3090.0299999999997</v>
      </c>
    </row>
    <row r="21" spans="1:117">
      <c r="A21" t="s">
        <v>63</v>
      </c>
      <c r="B21">
        <v>0</v>
      </c>
      <c r="C21">
        <v>0</v>
      </c>
      <c r="D21">
        <v>48.15</v>
      </c>
      <c r="E21">
        <v>0</v>
      </c>
      <c r="F21">
        <v>0</v>
      </c>
      <c r="G21">
        <v>77.33</v>
      </c>
      <c r="H21">
        <v>0</v>
      </c>
      <c r="I21">
        <v>0</v>
      </c>
      <c r="J21">
        <v>74.61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110.61</v>
      </c>
      <c r="Q21">
        <v>9.9</v>
      </c>
      <c r="R21">
        <v>43.71</v>
      </c>
      <c r="S21">
        <v>27.05</v>
      </c>
      <c r="T21">
        <v>1.62</v>
      </c>
      <c r="U21">
        <v>399.38</v>
      </c>
      <c r="V21">
        <v>19.739999999999998</v>
      </c>
      <c r="W21">
        <v>44.31</v>
      </c>
      <c r="X21">
        <v>98.87</v>
      </c>
      <c r="Y21">
        <v>0</v>
      </c>
      <c r="Z21">
        <v>13.04</v>
      </c>
      <c r="AA21">
        <v>14.05</v>
      </c>
      <c r="AB21">
        <v>31.33</v>
      </c>
      <c r="AC21">
        <v>21.37</v>
      </c>
      <c r="AD21">
        <v>40.4</v>
      </c>
      <c r="AE21">
        <v>53.79</v>
      </c>
      <c r="AF21">
        <v>9.66</v>
      </c>
      <c r="AG21">
        <v>44.86</v>
      </c>
      <c r="AH21">
        <v>167.1</v>
      </c>
      <c r="AI21">
        <v>3.51</v>
      </c>
      <c r="AJ21">
        <v>0</v>
      </c>
      <c r="AK21">
        <v>60.23</v>
      </c>
      <c r="AL21">
        <v>79.010000000000005</v>
      </c>
      <c r="AM21">
        <v>0</v>
      </c>
      <c r="AN21">
        <v>0</v>
      </c>
      <c r="AO21">
        <v>10.41</v>
      </c>
      <c r="AP21">
        <v>11.27</v>
      </c>
      <c r="AQ21">
        <v>35.44</v>
      </c>
      <c r="AR21">
        <v>19.87</v>
      </c>
      <c r="AS21">
        <v>23.65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3067.2299999999996</v>
      </c>
    </row>
    <row r="22" spans="1:117">
      <c r="A22" t="s">
        <v>64</v>
      </c>
      <c r="B22">
        <v>0</v>
      </c>
      <c r="C22">
        <v>0</v>
      </c>
      <c r="D22">
        <v>48.15</v>
      </c>
      <c r="E22">
        <v>0</v>
      </c>
      <c r="F22">
        <v>0</v>
      </c>
      <c r="G22">
        <v>77.33</v>
      </c>
      <c r="H22">
        <v>0</v>
      </c>
      <c r="I22">
        <v>0</v>
      </c>
      <c r="J22">
        <v>74.61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112.95</v>
      </c>
      <c r="Q22">
        <v>9.9</v>
      </c>
      <c r="R22">
        <v>43.71</v>
      </c>
      <c r="S22">
        <v>27.05</v>
      </c>
      <c r="T22">
        <v>1.62</v>
      </c>
      <c r="U22">
        <v>399.38</v>
      </c>
      <c r="V22">
        <v>19.739999999999998</v>
      </c>
      <c r="W22">
        <v>44.31</v>
      </c>
      <c r="X22">
        <v>98.87</v>
      </c>
      <c r="Y22">
        <v>0</v>
      </c>
      <c r="Z22">
        <v>13.04</v>
      </c>
      <c r="AA22">
        <v>14.05</v>
      </c>
      <c r="AB22">
        <v>31.33</v>
      </c>
      <c r="AC22">
        <v>21.37</v>
      </c>
      <c r="AD22">
        <v>40.4</v>
      </c>
      <c r="AE22">
        <v>53.79</v>
      </c>
      <c r="AF22">
        <v>9.66</v>
      </c>
      <c r="AG22">
        <v>44.86</v>
      </c>
      <c r="AH22">
        <v>167.1</v>
      </c>
      <c r="AI22">
        <v>3.51</v>
      </c>
      <c r="AJ22">
        <v>0</v>
      </c>
      <c r="AK22">
        <v>60.23</v>
      </c>
      <c r="AL22">
        <v>79.010000000000005</v>
      </c>
      <c r="AM22">
        <v>0</v>
      </c>
      <c r="AN22">
        <v>0</v>
      </c>
      <c r="AO22">
        <v>10.26</v>
      </c>
      <c r="AP22">
        <v>11.27</v>
      </c>
      <c r="AQ22">
        <v>35.44</v>
      </c>
      <c r="AR22">
        <v>44.16</v>
      </c>
      <c r="AS22">
        <v>23.65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3093.71</v>
      </c>
    </row>
    <row r="23" spans="1:117">
      <c r="A23" t="s">
        <v>65</v>
      </c>
      <c r="B23">
        <v>0</v>
      </c>
      <c r="C23">
        <v>0</v>
      </c>
      <c r="D23">
        <v>48.15</v>
      </c>
      <c r="E23">
        <v>0</v>
      </c>
      <c r="F23">
        <v>0</v>
      </c>
      <c r="G23">
        <v>77.33</v>
      </c>
      <c r="H23">
        <v>0</v>
      </c>
      <c r="I23">
        <v>0</v>
      </c>
      <c r="J23">
        <v>74.61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115.29</v>
      </c>
      <c r="Q23">
        <v>9.9</v>
      </c>
      <c r="R23">
        <v>43.71</v>
      </c>
      <c r="S23">
        <v>27.05</v>
      </c>
      <c r="T23">
        <v>1.62</v>
      </c>
      <c r="U23">
        <v>399.38</v>
      </c>
      <c r="V23">
        <v>19.739999999999998</v>
      </c>
      <c r="W23">
        <v>44.31</v>
      </c>
      <c r="X23">
        <v>98.87</v>
      </c>
      <c r="Y23">
        <v>0</v>
      </c>
      <c r="Z23">
        <v>13.04</v>
      </c>
      <c r="AA23">
        <v>14.05</v>
      </c>
      <c r="AB23">
        <v>31.33</v>
      </c>
      <c r="AC23">
        <v>21.37</v>
      </c>
      <c r="AD23">
        <v>40.4</v>
      </c>
      <c r="AE23">
        <v>53.79</v>
      </c>
      <c r="AF23">
        <v>9.66</v>
      </c>
      <c r="AG23">
        <v>44.86</v>
      </c>
      <c r="AH23">
        <v>167.1</v>
      </c>
      <c r="AI23">
        <v>3.94</v>
      </c>
      <c r="AJ23">
        <v>0</v>
      </c>
      <c r="AK23">
        <v>60.23</v>
      </c>
      <c r="AL23">
        <v>79.010000000000005</v>
      </c>
      <c r="AM23">
        <v>0</v>
      </c>
      <c r="AN23">
        <v>0</v>
      </c>
      <c r="AO23">
        <v>10.09</v>
      </c>
      <c r="AP23">
        <v>11.78</v>
      </c>
      <c r="AQ23">
        <v>35.44</v>
      </c>
      <c r="AR23">
        <v>44.16</v>
      </c>
      <c r="AS23">
        <v>23.65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3096.82</v>
      </c>
    </row>
    <row r="24" spans="1:117">
      <c r="A24" t="s">
        <v>66</v>
      </c>
      <c r="B24">
        <v>0</v>
      </c>
      <c r="C24">
        <v>0</v>
      </c>
      <c r="D24">
        <v>48.15</v>
      </c>
      <c r="E24">
        <v>0</v>
      </c>
      <c r="F24">
        <v>0</v>
      </c>
      <c r="G24">
        <v>77.33</v>
      </c>
      <c r="H24">
        <v>0</v>
      </c>
      <c r="I24">
        <v>0</v>
      </c>
      <c r="J24">
        <v>74.61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117.63</v>
      </c>
      <c r="Q24">
        <v>9.9</v>
      </c>
      <c r="R24">
        <v>43.71</v>
      </c>
      <c r="S24">
        <v>27.05</v>
      </c>
      <c r="T24">
        <v>1.62</v>
      </c>
      <c r="U24">
        <v>399.38</v>
      </c>
      <c r="V24">
        <v>19.739999999999998</v>
      </c>
      <c r="W24">
        <v>44.31</v>
      </c>
      <c r="X24">
        <v>98.87</v>
      </c>
      <c r="Y24">
        <v>0</v>
      </c>
      <c r="Z24">
        <v>13.04</v>
      </c>
      <c r="AA24">
        <v>14.05</v>
      </c>
      <c r="AB24">
        <v>31.33</v>
      </c>
      <c r="AC24">
        <v>21.37</v>
      </c>
      <c r="AD24">
        <v>40.4</v>
      </c>
      <c r="AE24">
        <v>53.79</v>
      </c>
      <c r="AF24">
        <v>9.66</v>
      </c>
      <c r="AG24">
        <v>44.86</v>
      </c>
      <c r="AH24">
        <v>167.1</v>
      </c>
      <c r="AI24">
        <v>3.94</v>
      </c>
      <c r="AJ24">
        <v>0</v>
      </c>
      <c r="AK24">
        <v>60.23</v>
      </c>
      <c r="AL24">
        <v>79.010000000000005</v>
      </c>
      <c r="AM24">
        <v>0</v>
      </c>
      <c r="AN24">
        <v>0</v>
      </c>
      <c r="AO24">
        <v>9.67</v>
      </c>
      <c r="AP24">
        <v>11.78</v>
      </c>
      <c r="AQ24">
        <v>35.44</v>
      </c>
      <c r="AR24">
        <v>30.91</v>
      </c>
      <c r="AS24">
        <v>23.65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3085.49</v>
      </c>
    </row>
    <row r="25" spans="1:117">
      <c r="A25" t="s">
        <v>67</v>
      </c>
      <c r="B25">
        <v>0</v>
      </c>
      <c r="C25">
        <v>0</v>
      </c>
      <c r="D25">
        <v>48.15</v>
      </c>
      <c r="E25">
        <v>0</v>
      </c>
      <c r="F25">
        <v>0</v>
      </c>
      <c r="G25">
        <v>77.33</v>
      </c>
      <c r="H25">
        <v>0</v>
      </c>
      <c r="I25">
        <v>0</v>
      </c>
      <c r="J25">
        <v>74.61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119.18</v>
      </c>
      <c r="Q25">
        <v>9.9</v>
      </c>
      <c r="R25">
        <v>43.71</v>
      </c>
      <c r="S25">
        <v>27.05</v>
      </c>
      <c r="T25">
        <v>1.62</v>
      </c>
      <c r="U25">
        <v>378</v>
      </c>
      <c r="V25">
        <v>19.739999999999998</v>
      </c>
      <c r="W25">
        <v>44.31</v>
      </c>
      <c r="X25">
        <v>98.87</v>
      </c>
      <c r="Y25">
        <v>0</v>
      </c>
      <c r="Z25">
        <v>13.04</v>
      </c>
      <c r="AA25">
        <v>14.05</v>
      </c>
      <c r="AB25">
        <v>31.33</v>
      </c>
      <c r="AC25">
        <v>21.37</v>
      </c>
      <c r="AD25">
        <v>40.4</v>
      </c>
      <c r="AE25">
        <v>53.79</v>
      </c>
      <c r="AF25">
        <v>9.66</v>
      </c>
      <c r="AG25">
        <v>44.86</v>
      </c>
      <c r="AH25">
        <v>167.1</v>
      </c>
      <c r="AI25">
        <v>16.87</v>
      </c>
      <c r="AJ25">
        <v>0</v>
      </c>
      <c r="AK25">
        <v>60.23</v>
      </c>
      <c r="AL25">
        <v>79.010000000000005</v>
      </c>
      <c r="AM25">
        <v>0</v>
      </c>
      <c r="AN25">
        <v>0</v>
      </c>
      <c r="AO25">
        <v>9.3800000000000008</v>
      </c>
      <c r="AP25">
        <v>11.78</v>
      </c>
      <c r="AQ25">
        <v>35.44</v>
      </c>
      <c r="AR25">
        <v>30.91</v>
      </c>
      <c r="AS25">
        <v>23.65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3078.2999999999997</v>
      </c>
    </row>
    <row r="26" spans="1:117">
      <c r="A26" t="s">
        <v>68</v>
      </c>
      <c r="B26">
        <v>0</v>
      </c>
      <c r="C26">
        <v>0</v>
      </c>
      <c r="D26">
        <v>48.15</v>
      </c>
      <c r="E26">
        <v>0</v>
      </c>
      <c r="F26">
        <v>0</v>
      </c>
      <c r="G26">
        <v>77.33</v>
      </c>
      <c r="H26">
        <v>0</v>
      </c>
      <c r="I26">
        <v>0</v>
      </c>
      <c r="J26">
        <v>74.61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121.52</v>
      </c>
      <c r="Q26">
        <v>9.9</v>
      </c>
      <c r="R26">
        <v>43.71</v>
      </c>
      <c r="S26">
        <v>27.05</v>
      </c>
      <c r="T26">
        <v>1.62</v>
      </c>
      <c r="U26">
        <v>378</v>
      </c>
      <c r="V26">
        <v>19.739999999999998</v>
      </c>
      <c r="W26">
        <v>44.31</v>
      </c>
      <c r="X26">
        <v>98.87</v>
      </c>
      <c r="Y26">
        <v>0</v>
      </c>
      <c r="Z26">
        <v>13.04</v>
      </c>
      <c r="AA26">
        <v>14.05</v>
      </c>
      <c r="AB26">
        <v>31.33</v>
      </c>
      <c r="AC26">
        <v>21.37</v>
      </c>
      <c r="AD26">
        <v>40.4</v>
      </c>
      <c r="AE26">
        <v>53.79</v>
      </c>
      <c r="AF26">
        <v>9.66</v>
      </c>
      <c r="AG26">
        <v>44.86</v>
      </c>
      <c r="AH26">
        <v>167.1</v>
      </c>
      <c r="AI26">
        <v>36.54</v>
      </c>
      <c r="AJ26">
        <v>0</v>
      </c>
      <c r="AK26">
        <v>60.23</v>
      </c>
      <c r="AL26">
        <v>79.010000000000005</v>
      </c>
      <c r="AM26">
        <v>0</v>
      </c>
      <c r="AN26">
        <v>0</v>
      </c>
      <c r="AO26">
        <v>9.08</v>
      </c>
      <c r="AP26">
        <v>11.78</v>
      </c>
      <c r="AQ26">
        <v>35.44</v>
      </c>
      <c r="AR26">
        <v>30.91</v>
      </c>
      <c r="AS26">
        <v>23.65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3100.0099999999998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77.33</v>
      </c>
      <c r="H27">
        <v>0</v>
      </c>
      <c r="I27">
        <v>0</v>
      </c>
      <c r="J27">
        <v>74.61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121.52</v>
      </c>
      <c r="Q27">
        <v>9.9</v>
      </c>
      <c r="R27">
        <v>43.71</v>
      </c>
      <c r="S27">
        <v>27.05</v>
      </c>
      <c r="T27">
        <v>1.62</v>
      </c>
      <c r="U27">
        <v>378</v>
      </c>
      <c r="V27">
        <v>19.739999999999998</v>
      </c>
      <c r="W27">
        <v>44.31</v>
      </c>
      <c r="X27">
        <v>98.87</v>
      </c>
      <c r="Y27">
        <v>0</v>
      </c>
      <c r="Z27">
        <v>13.04</v>
      </c>
      <c r="AA27">
        <v>28.1</v>
      </c>
      <c r="AB27">
        <v>31.33</v>
      </c>
      <c r="AC27">
        <v>21.37</v>
      </c>
      <c r="AD27">
        <v>40.4</v>
      </c>
      <c r="AE27">
        <v>53.79</v>
      </c>
      <c r="AF27">
        <v>9.66</v>
      </c>
      <c r="AG27">
        <v>44.86</v>
      </c>
      <c r="AH27">
        <v>167.1</v>
      </c>
      <c r="AI27">
        <v>36.54</v>
      </c>
      <c r="AJ27">
        <v>0</v>
      </c>
      <c r="AK27">
        <v>60.23</v>
      </c>
      <c r="AL27">
        <v>79.010000000000005</v>
      </c>
      <c r="AM27">
        <v>0</v>
      </c>
      <c r="AN27">
        <v>0</v>
      </c>
      <c r="AO27">
        <v>8.94</v>
      </c>
      <c r="AP27">
        <v>5.76</v>
      </c>
      <c r="AQ27">
        <v>35.44</v>
      </c>
      <c r="AR27">
        <v>26.49</v>
      </c>
      <c r="AS27">
        <v>23.65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3102.2799999999993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77.33</v>
      </c>
      <c r="H28">
        <v>0</v>
      </c>
      <c r="I28">
        <v>0</v>
      </c>
      <c r="J28">
        <v>74.61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121.52</v>
      </c>
      <c r="Q28">
        <v>9.9</v>
      </c>
      <c r="R28">
        <v>43.71</v>
      </c>
      <c r="S28">
        <v>27.05</v>
      </c>
      <c r="T28">
        <v>1.62</v>
      </c>
      <c r="U28">
        <v>378</v>
      </c>
      <c r="V28">
        <v>19.739999999999998</v>
      </c>
      <c r="W28">
        <v>44.31</v>
      </c>
      <c r="X28">
        <v>98.87</v>
      </c>
      <c r="Y28">
        <v>0</v>
      </c>
      <c r="Z28">
        <v>13.04</v>
      </c>
      <c r="AA28">
        <v>28.1</v>
      </c>
      <c r="AB28">
        <v>31.33</v>
      </c>
      <c r="AC28">
        <v>21.37</v>
      </c>
      <c r="AD28">
        <v>40.4</v>
      </c>
      <c r="AE28">
        <v>53.79</v>
      </c>
      <c r="AF28">
        <v>9.66</v>
      </c>
      <c r="AG28">
        <v>44.86</v>
      </c>
      <c r="AH28">
        <v>167.1</v>
      </c>
      <c r="AI28">
        <v>36.54</v>
      </c>
      <c r="AJ28">
        <v>0</v>
      </c>
      <c r="AK28">
        <v>60.23</v>
      </c>
      <c r="AL28">
        <v>79.010000000000005</v>
      </c>
      <c r="AM28">
        <v>0</v>
      </c>
      <c r="AN28">
        <v>0</v>
      </c>
      <c r="AO28">
        <v>8.64</v>
      </c>
      <c r="AP28">
        <v>4.8600000000000003</v>
      </c>
      <c r="AQ28">
        <v>35.44</v>
      </c>
      <c r="AR28">
        <v>26.49</v>
      </c>
      <c r="AS28">
        <v>23.65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3101.079999999999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77.33</v>
      </c>
      <c r="H29">
        <v>0</v>
      </c>
      <c r="I29">
        <v>0</v>
      </c>
      <c r="J29">
        <v>74.61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112.95</v>
      </c>
      <c r="Q29">
        <v>9.9</v>
      </c>
      <c r="R29">
        <v>43.71</v>
      </c>
      <c r="S29">
        <v>27.05</v>
      </c>
      <c r="T29">
        <v>1.62</v>
      </c>
      <c r="U29">
        <v>378</v>
      </c>
      <c r="V29">
        <v>19.739999999999998</v>
      </c>
      <c r="W29">
        <v>44.31</v>
      </c>
      <c r="X29">
        <v>98.87</v>
      </c>
      <c r="Y29">
        <v>0</v>
      </c>
      <c r="Z29">
        <v>13.04</v>
      </c>
      <c r="AA29">
        <v>28.1</v>
      </c>
      <c r="AB29">
        <v>31.33</v>
      </c>
      <c r="AC29">
        <v>21.37</v>
      </c>
      <c r="AD29">
        <v>40.4</v>
      </c>
      <c r="AE29">
        <v>53.79</v>
      </c>
      <c r="AF29">
        <v>9.66</v>
      </c>
      <c r="AG29">
        <v>44.86</v>
      </c>
      <c r="AH29">
        <v>167.1</v>
      </c>
      <c r="AI29">
        <v>36.54</v>
      </c>
      <c r="AJ29">
        <v>0</v>
      </c>
      <c r="AK29">
        <v>60.23</v>
      </c>
      <c r="AL29">
        <v>79.010000000000005</v>
      </c>
      <c r="AM29">
        <v>0</v>
      </c>
      <c r="AN29">
        <v>0</v>
      </c>
      <c r="AO29">
        <v>8.64</v>
      </c>
      <c r="AP29">
        <v>4.8600000000000003</v>
      </c>
      <c r="AQ29">
        <v>35.44</v>
      </c>
      <c r="AR29">
        <v>13.25</v>
      </c>
      <c r="AS29">
        <v>23.65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3079.2699999999991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77.33</v>
      </c>
      <c r="H30">
        <v>0</v>
      </c>
      <c r="I30">
        <v>0</v>
      </c>
      <c r="J30">
        <v>74.61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112.95</v>
      </c>
      <c r="Q30">
        <v>9.9</v>
      </c>
      <c r="R30">
        <v>43.71</v>
      </c>
      <c r="S30">
        <v>27.05</v>
      </c>
      <c r="T30">
        <v>1.62</v>
      </c>
      <c r="U30">
        <v>378</v>
      </c>
      <c r="V30">
        <v>19.739999999999998</v>
      </c>
      <c r="W30">
        <v>44.31</v>
      </c>
      <c r="X30">
        <v>98.87</v>
      </c>
      <c r="Y30">
        <v>0</v>
      </c>
      <c r="Z30">
        <v>13.04</v>
      </c>
      <c r="AA30">
        <v>28.1</v>
      </c>
      <c r="AB30">
        <v>31.33</v>
      </c>
      <c r="AC30">
        <v>21.37</v>
      </c>
      <c r="AD30">
        <v>40.4</v>
      </c>
      <c r="AE30">
        <v>53.79</v>
      </c>
      <c r="AF30">
        <v>9.66</v>
      </c>
      <c r="AG30">
        <v>44.86</v>
      </c>
      <c r="AH30">
        <v>167.1</v>
      </c>
      <c r="AI30">
        <v>36.54</v>
      </c>
      <c r="AJ30">
        <v>0</v>
      </c>
      <c r="AK30">
        <v>60.23</v>
      </c>
      <c r="AL30">
        <v>79.010000000000005</v>
      </c>
      <c r="AM30">
        <v>0</v>
      </c>
      <c r="AN30">
        <v>0</v>
      </c>
      <c r="AO30">
        <v>8.82</v>
      </c>
      <c r="AP30">
        <v>5.76</v>
      </c>
      <c r="AQ30">
        <v>35.44</v>
      </c>
      <c r="AR30">
        <v>13.25</v>
      </c>
      <c r="AS30">
        <v>23.65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3080.3499999999995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77.33</v>
      </c>
      <c r="H31">
        <v>0</v>
      </c>
      <c r="I31">
        <v>0</v>
      </c>
      <c r="J31">
        <v>74.61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112.95</v>
      </c>
      <c r="Q31">
        <v>9.9</v>
      </c>
      <c r="R31">
        <v>43.71</v>
      </c>
      <c r="S31">
        <v>27.05</v>
      </c>
      <c r="T31">
        <v>1.62</v>
      </c>
      <c r="U31">
        <v>378</v>
      </c>
      <c r="V31">
        <v>19.739999999999998</v>
      </c>
      <c r="W31">
        <v>44.31</v>
      </c>
      <c r="X31">
        <v>98.87</v>
      </c>
      <c r="Y31">
        <v>0</v>
      </c>
      <c r="Z31">
        <v>13.04</v>
      </c>
      <c r="AA31">
        <v>28.1</v>
      </c>
      <c r="AB31">
        <v>31.33</v>
      </c>
      <c r="AC31">
        <v>21.37</v>
      </c>
      <c r="AD31">
        <v>40.4</v>
      </c>
      <c r="AE31">
        <v>53.79</v>
      </c>
      <c r="AF31">
        <v>9.66</v>
      </c>
      <c r="AG31">
        <v>44.86</v>
      </c>
      <c r="AH31">
        <v>167.1</v>
      </c>
      <c r="AI31">
        <v>36.54</v>
      </c>
      <c r="AJ31">
        <v>0</v>
      </c>
      <c r="AK31">
        <v>60.23</v>
      </c>
      <c r="AL31">
        <v>79.010000000000005</v>
      </c>
      <c r="AM31">
        <v>0</v>
      </c>
      <c r="AN31">
        <v>0</v>
      </c>
      <c r="AO31">
        <v>8.91</v>
      </c>
      <c r="AP31">
        <v>11.78</v>
      </c>
      <c r="AQ31">
        <v>35.44</v>
      </c>
      <c r="AR31">
        <v>13.25</v>
      </c>
      <c r="AS31">
        <v>29.56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3092.369999999999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77.33</v>
      </c>
      <c r="H32">
        <v>0</v>
      </c>
      <c r="I32">
        <v>0</v>
      </c>
      <c r="J32">
        <v>74.61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112.95</v>
      </c>
      <c r="Q32">
        <v>9.9</v>
      </c>
      <c r="R32">
        <v>43.71</v>
      </c>
      <c r="S32">
        <v>27.05</v>
      </c>
      <c r="T32">
        <v>1.62</v>
      </c>
      <c r="U32">
        <v>378</v>
      </c>
      <c r="V32">
        <v>19.739999999999998</v>
      </c>
      <c r="W32">
        <v>44.31</v>
      </c>
      <c r="X32">
        <v>98.87</v>
      </c>
      <c r="Y32">
        <v>0</v>
      </c>
      <c r="Z32">
        <v>13.04</v>
      </c>
      <c r="AA32">
        <v>28.1</v>
      </c>
      <c r="AB32">
        <v>31.33</v>
      </c>
      <c r="AC32">
        <v>21.37</v>
      </c>
      <c r="AD32">
        <v>40.4</v>
      </c>
      <c r="AE32">
        <v>53.79</v>
      </c>
      <c r="AF32">
        <v>9.66</v>
      </c>
      <c r="AG32">
        <v>44.86</v>
      </c>
      <c r="AH32">
        <v>167.1</v>
      </c>
      <c r="AI32">
        <v>3.94</v>
      </c>
      <c r="AJ32">
        <v>0</v>
      </c>
      <c r="AK32">
        <v>60.23</v>
      </c>
      <c r="AL32">
        <v>79.010000000000005</v>
      </c>
      <c r="AM32">
        <v>0</v>
      </c>
      <c r="AN32">
        <v>0</v>
      </c>
      <c r="AO32">
        <v>8.9600000000000009</v>
      </c>
      <c r="AP32">
        <v>12.43</v>
      </c>
      <c r="AQ32">
        <v>35.44</v>
      </c>
      <c r="AR32">
        <v>13.25</v>
      </c>
      <c r="AS32">
        <v>29.56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3060.4699999999989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77.33</v>
      </c>
      <c r="H33">
        <v>0</v>
      </c>
      <c r="I33">
        <v>0</v>
      </c>
      <c r="J33">
        <v>74.61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112.95</v>
      </c>
      <c r="Q33">
        <v>9.9</v>
      </c>
      <c r="R33">
        <v>43.71</v>
      </c>
      <c r="S33">
        <v>27.05</v>
      </c>
      <c r="T33">
        <v>1.62</v>
      </c>
      <c r="U33">
        <v>378</v>
      </c>
      <c r="V33">
        <v>19.739999999999998</v>
      </c>
      <c r="W33">
        <v>44.31</v>
      </c>
      <c r="X33">
        <v>98.87</v>
      </c>
      <c r="Y33">
        <v>0</v>
      </c>
      <c r="Z33">
        <v>13.04</v>
      </c>
      <c r="AA33">
        <v>28.1</v>
      </c>
      <c r="AB33">
        <v>31.33</v>
      </c>
      <c r="AC33">
        <v>21.37</v>
      </c>
      <c r="AD33">
        <v>40.4</v>
      </c>
      <c r="AE33">
        <v>53.79</v>
      </c>
      <c r="AF33">
        <v>9.66</v>
      </c>
      <c r="AG33">
        <v>44.86</v>
      </c>
      <c r="AH33">
        <v>167.1</v>
      </c>
      <c r="AI33">
        <v>15.46</v>
      </c>
      <c r="AJ33">
        <v>0</v>
      </c>
      <c r="AK33">
        <v>60.23</v>
      </c>
      <c r="AL33">
        <v>79.010000000000005</v>
      </c>
      <c r="AM33">
        <v>0</v>
      </c>
      <c r="AN33">
        <v>0</v>
      </c>
      <c r="AO33">
        <v>9.23</v>
      </c>
      <c r="AP33">
        <v>12.43</v>
      </c>
      <c r="AQ33">
        <v>17.72</v>
      </c>
      <c r="AR33">
        <v>13.25</v>
      </c>
      <c r="AS33">
        <v>29.56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3054.5399999999986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77.33</v>
      </c>
      <c r="H34">
        <v>0</v>
      </c>
      <c r="I34">
        <v>0</v>
      </c>
      <c r="J34">
        <v>74.61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112.95</v>
      </c>
      <c r="Q34">
        <v>9.9</v>
      </c>
      <c r="R34">
        <v>43.71</v>
      </c>
      <c r="S34">
        <v>27.05</v>
      </c>
      <c r="T34">
        <v>1.62</v>
      </c>
      <c r="U34">
        <v>378</v>
      </c>
      <c r="V34">
        <v>19.739999999999998</v>
      </c>
      <c r="W34">
        <v>44.31</v>
      </c>
      <c r="X34">
        <v>98.87</v>
      </c>
      <c r="Y34">
        <v>0</v>
      </c>
      <c r="Z34">
        <v>13.04</v>
      </c>
      <c r="AA34">
        <v>28.1</v>
      </c>
      <c r="AB34">
        <v>31.33</v>
      </c>
      <c r="AC34">
        <v>21.37</v>
      </c>
      <c r="AD34">
        <v>40.4</v>
      </c>
      <c r="AE34">
        <v>53.79</v>
      </c>
      <c r="AF34">
        <v>9.66</v>
      </c>
      <c r="AG34">
        <v>44.86</v>
      </c>
      <c r="AH34">
        <v>167.1</v>
      </c>
      <c r="AI34">
        <v>15.46</v>
      </c>
      <c r="AJ34">
        <v>0</v>
      </c>
      <c r="AK34">
        <v>60.23</v>
      </c>
      <c r="AL34">
        <v>79.010000000000005</v>
      </c>
      <c r="AM34">
        <v>0</v>
      </c>
      <c r="AN34">
        <v>0</v>
      </c>
      <c r="AO34">
        <v>9.35</v>
      </c>
      <c r="AP34">
        <v>12.43</v>
      </c>
      <c r="AQ34">
        <v>17.72</v>
      </c>
      <c r="AR34">
        <v>13.25</v>
      </c>
      <c r="AS34">
        <v>29.56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3054.6599999999985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77.33</v>
      </c>
      <c r="H35">
        <v>0</v>
      </c>
      <c r="I35">
        <v>0</v>
      </c>
      <c r="J35">
        <v>72.759999999999906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112.95</v>
      </c>
      <c r="Q35">
        <v>9.9</v>
      </c>
      <c r="R35">
        <v>43.71</v>
      </c>
      <c r="S35">
        <v>27.05</v>
      </c>
      <c r="T35">
        <v>1.62</v>
      </c>
      <c r="U35">
        <v>378</v>
      </c>
      <c r="V35">
        <v>19.739999999999998</v>
      </c>
      <c r="W35">
        <v>44.31</v>
      </c>
      <c r="X35">
        <v>98.87</v>
      </c>
      <c r="Y35">
        <v>0</v>
      </c>
      <c r="Z35">
        <v>13.04</v>
      </c>
      <c r="AA35">
        <v>28.1</v>
      </c>
      <c r="AB35">
        <v>31.33</v>
      </c>
      <c r="AC35">
        <v>21.37</v>
      </c>
      <c r="AD35">
        <v>40.4</v>
      </c>
      <c r="AE35">
        <v>53.79</v>
      </c>
      <c r="AF35">
        <v>9.66</v>
      </c>
      <c r="AG35">
        <v>44.86</v>
      </c>
      <c r="AH35">
        <v>167.1</v>
      </c>
      <c r="AI35">
        <v>16.87</v>
      </c>
      <c r="AJ35">
        <v>0</v>
      </c>
      <c r="AK35">
        <v>60.23</v>
      </c>
      <c r="AL35">
        <v>79.010000000000005</v>
      </c>
      <c r="AM35">
        <v>0</v>
      </c>
      <c r="AN35">
        <v>0</v>
      </c>
      <c r="AO35">
        <v>9.35</v>
      </c>
      <c r="AP35">
        <v>12.43</v>
      </c>
      <c r="AQ35">
        <v>17.72</v>
      </c>
      <c r="AR35">
        <v>13.25</v>
      </c>
      <c r="AS35">
        <v>26.6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3051.2699999999986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77.33</v>
      </c>
      <c r="H36">
        <v>0</v>
      </c>
      <c r="I36">
        <v>0</v>
      </c>
      <c r="J36">
        <v>72.759999999999906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112.95</v>
      </c>
      <c r="Q36">
        <v>9.9</v>
      </c>
      <c r="R36">
        <v>43.71</v>
      </c>
      <c r="S36">
        <v>27.05</v>
      </c>
      <c r="T36">
        <v>1.62</v>
      </c>
      <c r="U36">
        <v>378</v>
      </c>
      <c r="V36">
        <v>19.739999999999998</v>
      </c>
      <c r="W36">
        <v>44.31</v>
      </c>
      <c r="X36">
        <v>98.87</v>
      </c>
      <c r="Y36">
        <v>0</v>
      </c>
      <c r="Z36">
        <v>13.04</v>
      </c>
      <c r="AA36">
        <v>28.1</v>
      </c>
      <c r="AB36">
        <v>31.33</v>
      </c>
      <c r="AC36">
        <v>21.37</v>
      </c>
      <c r="AD36">
        <v>40.4</v>
      </c>
      <c r="AE36">
        <v>53.79</v>
      </c>
      <c r="AF36">
        <v>9.66</v>
      </c>
      <c r="AG36">
        <v>44.86</v>
      </c>
      <c r="AH36">
        <v>167.1</v>
      </c>
      <c r="AI36">
        <v>16.87</v>
      </c>
      <c r="AJ36">
        <v>0</v>
      </c>
      <c r="AK36">
        <v>60.23</v>
      </c>
      <c r="AL36">
        <v>79.010000000000005</v>
      </c>
      <c r="AM36">
        <v>0</v>
      </c>
      <c r="AN36">
        <v>0</v>
      </c>
      <c r="AO36">
        <v>9.31</v>
      </c>
      <c r="AP36">
        <v>12.43</v>
      </c>
      <c r="AQ36">
        <v>17.72</v>
      </c>
      <c r="AR36">
        <v>13.25</v>
      </c>
      <c r="AS36">
        <v>26.6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3051.2299999999987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77.33</v>
      </c>
      <c r="H37">
        <v>0</v>
      </c>
      <c r="I37">
        <v>0</v>
      </c>
      <c r="J37">
        <v>72.759999999999906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112.95</v>
      </c>
      <c r="Q37">
        <v>9.9</v>
      </c>
      <c r="R37">
        <v>43.71</v>
      </c>
      <c r="S37">
        <v>27.05</v>
      </c>
      <c r="T37">
        <v>1.62</v>
      </c>
      <c r="U37">
        <v>378</v>
      </c>
      <c r="V37">
        <v>19.739999999999998</v>
      </c>
      <c r="W37">
        <v>44.31</v>
      </c>
      <c r="X37">
        <v>98.87</v>
      </c>
      <c r="Y37">
        <v>0</v>
      </c>
      <c r="Z37">
        <v>6.52</v>
      </c>
      <c r="AA37">
        <v>28.1</v>
      </c>
      <c r="AB37">
        <v>31.33</v>
      </c>
      <c r="AC37">
        <v>21.37</v>
      </c>
      <c r="AD37">
        <v>40.4</v>
      </c>
      <c r="AE37">
        <v>53.79</v>
      </c>
      <c r="AF37">
        <v>9.66</v>
      </c>
      <c r="AG37">
        <v>44.86</v>
      </c>
      <c r="AH37">
        <v>167.1</v>
      </c>
      <c r="AI37">
        <v>16.87</v>
      </c>
      <c r="AJ37">
        <v>0</v>
      </c>
      <c r="AK37">
        <v>60.23</v>
      </c>
      <c r="AL37">
        <v>79.010000000000005</v>
      </c>
      <c r="AM37">
        <v>0</v>
      </c>
      <c r="AN37">
        <v>0</v>
      </c>
      <c r="AO37">
        <v>12.05</v>
      </c>
      <c r="AP37">
        <v>12.43</v>
      </c>
      <c r="AQ37">
        <v>17.72</v>
      </c>
      <c r="AR37">
        <v>30.91</v>
      </c>
      <c r="AS37">
        <v>22.16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3060.6699999999987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77.33</v>
      </c>
      <c r="H38">
        <v>0</v>
      </c>
      <c r="I38">
        <v>0</v>
      </c>
      <c r="J38">
        <v>72.759999999999906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112.95</v>
      </c>
      <c r="Q38">
        <v>9.9</v>
      </c>
      <c r="R38">
        <v>43.71</v>
      </c>
      <c r="S38">
        <v>27.05</v>
      </c>
      <c r="T38">
        <v>1.62</v>
      </c>
      <c r="U38">
        <v>378</v>
      </c>
      <c r="V38">
        <v>19.739999999999998</v>
      </c>
      <c r="W38">
        <v>44.31</v>
      </c>
      <c r="X38">
        <v>98.87</v>
      </c>
      <c r="Y38">
        <v>0</v>
      </c>
      <c r="Z38">
        <v>6.52</v>
      </c>
      <c r="AA38">
        <v>28.1</v>
      </c>
      <c r="AB38">
        <v>31.33</v>
      </c>
      <c r="AC38">
        <v>21.37</v>
      </c>
      <c r="AD38">
        <v>40.4</v>
      </c>
      <c r="AE38">
        <v>53.79</v>
      </c>
      <c r="AF38">
        <v>9.66</v>
      </c>
      <c r="AG38">
        <v>44.86</v>
      </c>
      <c r="AH38">
        <v>167.1</v>
      </c>
      <c r="AI38">
        <v>16.87</v>
      </c>
      <c r="AJ38">
        <v>0</v>
      </c>
      <c r="AK38">
        <v>60.23</v>
      </c>
      <c r="AL38">
        <v>79.010000000000005</v>
      </c>
      <c r="AM38">
        <v>0</v>
      </c>
      <c r="AN38">
        <v>0</v>
      </c>
      <c r="AO38">
        <v>11.97</v>
      </c>
      <c r="AP38">
        <v>12.43</v>
      </c>
      <c r="AQ38">
        <v>17.72</v>
      </c>
      <c r="AR38">
        <v>30.91</v>
      </c>
      <c r="AS38">
        <v>22.16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3060.5899999999983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77.33</v>
      </c>
      <c r="H39">
        <v>0</v>
      </c>
      <c r="I39">
        <v>0</v>
      </c>
      <c r="J39">
        <v>72.759999999999906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112.95</v>
      </c>
      <c r="Q39">
        <v>9.9</v>
      </c>
      <c r="R39">
        <v>43.71</v>
      </c>
      <c r="S39">
        <v>27.05</v>
      </c>
      <c r="T39">
        <v>1.62</v>
      </c>
      <c r="U39">
        <v>378</v>
      </c>
      <c r="V39">
        <v>19.739999999999998</v>
      </c>
      <c r="W39">
        <v>44.31</v>
      </c>
      <c r="X39">
        <v>98.87</v>
      </c>
      <c r="Y39">
        <v>0</v>
      </c>
      <c r="Z39">
        <v>6.52</v>
      </c>
      <c r="AA39">
        <v>28.1</v>
      </c>
      <c r="AB39">
        <v>31.33</v>
      </c>
      <c r="AC39">
        <v>21.37</v>
      </c>
      <c r="AD39">
        <v>40.4</v>
      </c>
      <c r="AE39">
        <v>53.79</v>
      </c>
      <c r="AF39">
        <v>0</v>
      </c>
      <c r="AG39">
        <v>44.86</v>
      </c>
      <c r="AH39">
        <v>167.1</v>
      </c>
      <c r="AI39">
        <v>16.87</v>
      </c>
      <c r="AJ39">
        <v>0</v>
      </c>
      <c r="AK39">
        <v>60.23</v>
      </c>
      <c r="AL39">
        <v>79.010000000000005</v>
      </c>
      <c r="AM39">
        <v>0</v>
      </c>
      <c r="AN39">
        <v>0</v>
      </c>
      <c r="AO39">
        <v>12</v>
      </c>
      <c r="AP39">
        <v>12.43</v>
      </c>
      <c r="AQ39">
        <v>17.72</v>
      </c>
      <c r="AR39">
        <v>13.25</v>
      </c>
      <c r="AS39">
        <v>22.16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3033.2999999999988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77.33</v>
      </c>
      <c r="H40">
        <v>0</v>
      </c>
      <c r="I40">
        <v>0</v>
      </c>
      <c r="J40">
        <v>72.759999999999906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112.95</v>
      </c>
      <c r="Q40">
        <v>9.9</v>
      </c>
      <c r="R40">
        <v>43.71</v>
      </c>
      <c r="S40">
        <v>27.05</v>
      </c>
      <c r="T40">
        <v>1.62</v>
      </c>
      <c r="U40">
        <v>378</v>
      </c>
      <c r="V40">
        <v>19.739999999999998</v>
      </c>
      <c r="W40">
        <v>44.31</v>
      </c>
      <c r="X40">
        <v>98.87</v>
      </c>
      <c r="Y40">
        <v>0</v>
      </c>
      <c r="Z40">
        <v>6.52</v>
      </c>
      <c r="AA40">
        <v>28.1</v>
      </c>
      <c r="AB40">
        <v>31.33</v>
      </c>
      <c r="AC40">
        <v>21.37</v>
      </c>
      <c r="AD40">
        <v>40.4</v>
      </c>
      <c r="AE40">
        <v>53.79</v>
      </c>
      <c r="AF40">
        <v>0</v>
      </c>
      <c r="AG40">
        <v>44.86</v>
      </c>
      <c r="AH40">
        <v>167.1</v>
      </c>
      <c r="AI40">
        <v>16.87</v>
      </c>
      <c r="AJ40">
        <v>0</v>
      </c>
      <c r="AK40">
        <v>60.23</v>
      </c>
      <c r="AL40">
        <v>79.010000000000005</v>
      </c>
      <c r="AM40">
        <v>0</v>
      </c>
      <c r="AN40">
        <v>0</v>
      </c>
      <c r="AO40">
        <v>11.97</v>
      </c>
      <c r="AP40">
        <v>11.78</v>
      </c>
      <c r="AQ40">
        <v>17.72</v>
      </c>
      <c r="AR40">
        <v>13.25</v>
      </c>
      <c r="AS40">
        <v>22.16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3032.619999999999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77.33</v>
      </c>
      <c r="H41">
        <v>0</v>
      </c>
      <c r="I41">
        <v>0</v>
      </c>
      <c r="J41">
        <v>72.759999999999906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112.95</v>
      </c>
      <c r="Q41">
        <v>9.9</v>
      </c>
      <c r="R41">
        <v>43.71</v>
      </c>
      <c r="S41">
        <v>27.05</v>
      </c>
      <c r="T41">
        <v>1.62</v>
      </c>
      <c r="U41">
        <v>378</v>
      </c>
      <c r="V41">
        <v>19.739999999999998</v>
      </c>
      <c r="W41">
        <v>44.31</v>
      </c>
      <c r="X41">
        <v>98.87</v>
      </c>
      <c r="Y41">
        <v>0</v>
      </c>
      <c r="Z41">
        <v>6.52</v>
      </c>
      <c r="AA41">
        <v>28.1</v>
      </c>
      <c r="AB41">
        <v>28.34</v>
      </c>
      <c r="AC41">
        <v>21.37</v>
      </c>
      <c r="AD41">
        <v>40.4</v>
      </c>
      <c r="AE41">
        <v>53.79</v>
      </c>
      <c r="AF41">
        <v>0</v>
      </c>
      <c r="AG41">
        <v>44.86</v>
      </c>
      <c r="AH41">
        <v>167.1</v>
      </c>
      <c r="AI41">
        <v>16.87</v>
      </c>
      <c r="AJ41">
        <v>0</v>
      </c>
      <c r="AK41">
        <v>60.23</v>
      </c>
      <c r="AL41">
        <v>79.010000000000005</v>
      </c>
      <c r="AM41">
        <v>0</v>
      </c>
      <c r="AN41">
        <v>0</v>
      </c>
      <c r="AO41">
        <v>12.91</v>
      </c>
      <c r="AP41">
        <v>11.78</v>
      </c>
      <c r="AQ41">
        <v>17</v>
      </c>
      <c r="AR41">
        <v>13.25</v>
      </c>
      <c r="AS41">
        <v>22.16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3029.8499999999995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77.33</v>
      </c>
      <c r="H42">
        <v>0</v>
      </c>
      <c r="I42">
        <v>0</v>
      </c>
      <c r="J42">
        <v>72.759999999999906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112.95</v>
      </c>
      <c r="Q42">
        <v>9.9</v>
      </c>
      <c r="R42">
        <v>43.71</v>
      </c>
      <c r="S42">
        <v>27.05</v>
      </c>
      <c r="T42">
        <v>1.62</v>
      </c>
      <c r="U42">
        <v>378</v>
      </c>
      <c r="V42">
        <v>19.739999999999998</v>
      </c>
      <c r="W42">
        <v>44.31</v>
      </c>
      <c r="X42">
        <v>98.87</v>
      </c>
      <c r="Y42">
        <v>0</v>
      </c>
      <c r="Z42">
        <v>6.52</v>
      </c>
      <c r="AA42">
        <v>28.1</v>
      </c>
      <c r="AB42">
        <v>28.34</v>
      </c>
      <c r="AC42">
        <v>21.37</v>
      </c>
      <c r="AD42">
        <v>40.4</v>
      </c>
      <c r="AE42">
        <v>53.79</v>
      </c>
      <c r="AF42">
        <v>0</v>
      </c>
      <c r="AG42">
        <v>44.86</v>
      </c>
      <c r="AH42">
        <v>167.1</v>
      </c>
      <c r="AI42">
        <v>16.87</v>
      </c>
      <c r="AJ42">
        <v>0</v>
      </c>
      <c r="AK42">
        <v>60.23</v>
      </c>
      <c r="AL42">
        <v>79.010000000000005</v>
      </c>
      <c r="AM42">
        <v>0</v>
      </c>
      <c r="AN42">
        <v>0</v>
      </c>
      <c r="AO42">
        <v>13.05</v>
      </c>
      <c r="AP42">
        <v>11.78</v>
      </c>
      <c r="AQ42">
        <v>17</v>
      </c>
      <c r="AR42">
        <v>13.25</v>
      </c>
      <c r="AS42">
        <v>22.16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3029.99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77.33</v>
      </c>
      <c r="H43">
        <v>0</v>
      </c>
      <c r="I43">
        <v>0</v>
      </c>
      <c r="J43">
        <v>72.759999999999906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112.95</v>
      </c>
      <c r="Q43">
        <v>9.9</v>
      </c>
      <c r="R43">
        <v>43.71</v>
      </c>
      <c r="S43">
        <v>27.05</v>
      </c>
      <c r="T43">
        <v>1.62</v>
      </c>
      <c r="U43">
        <v>378</v>
      </c>
      <c r="V43">
        <v>19.739999999999998</v>
      </c>
      <c r="W43">
        <v>44.31</v>
      </c>
      <c r="X43">
        <v>98.87</v>
      </c>
      <c r="Y43">
        <v>0</v>
      </c>
      <c r="Z43">
        <v>6.52</v>
      </c>
      <c r="AA43">
        <v>28.1</v>
      </c>
      <c r="AB43">
        <v>28.34</v>
      </c>
      <c r="AC43">
        <v>21.37</v>
      </c>
      <c r="AD43">
        <v>40.4</v>
      </c>
      <c r="AE43">
        <v>53.79</v>
      </c>
      <c r="AF43">
        <v>0</v>
      </c>
      <c r="AG43">
        <v>44.86</v>
      </c>
      <c r="AH43">
        <v>167.1</v>
      </c>
      <c r="AI43">
        <v>16.87</v>
      </c>
      <c r="AJ43">
        <v>0</v>
      </c>
      <c r="AK43">
        <v>60.23</v>
      </c>
      <c r="AL43">
        <v>79.010000000000005</v>
      </c>
      <c r="AM43">
        <v>0</v>
      </c>
      <c r="AN43">
        <v>0</v>
      </c>
      <c r="AO43">
        <v>12.79</v>
      </c>
      <c r="AP43">
        <v>11.53</v>
      </c>
      <c r="AQ43">
        <v>0</v>
      </c>
      <c r="AR43">
        <v>13.25</v>
      </c>
      <c r="AS43">
        <v>29.56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3019.6399999999994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77.33</v>
      </c>
      <c r="H44">
        <v>0</v>
      </c>
      <c r="I44">
        <v>0</v>
      </c>
      <c r="J44">
        <v>72.759999999999906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112.95</v>
      </c>
      <c r="Q44">
        <v>9.9</v>
      </c>
      <c r="R44">
        <v>43.71</v>
      </c>
      <c r="S44">
        <v>27.05</v>
      </c>
      <c r="T44">
        <v>1.62</v>
      </c>
      <c r="U44">
        <v>378</v>
      </c>
      <c r="V44">
        <v>19.739999999999998</v>
      </c>
      <c r="W44">
        <v>44.31</v>
      </c>
      <c r="X44">
        <v>98.87</v>
      </c>
      <c r="Y44">
        <v>0</v>
      </c>
      <c r="Z44">
        <v>6.52</v>
      </c>
      <c r="AA44">
        <v>28.1</v>
      </c>
      <c r="AB44">
        <v>28.34</v>
      </c>
      <c r="AC44">
        <v>21.37</v>
      </c>
      <c r="AD44">
        <v>40.4</v>
      </c>
      <c r="AE44">
        <v>53.79</v>
      </c>
      <c r="AF44">
        <v>0</v>
      </c>
      <c r="AG44">
        <v>44.86</v>
      </c>
      <c r="AH44">
        <v>167.1</v>
      </c>
      <c r="AI44">
        <v>16.87</v>
      </c>
      <c r="AJ44">
        <v>0</v>
      </c>
      <c r="AK44">
        <v>60.23</v>
      </c>
      <c r="AL44">
        <v>79.010000000000005</v>
      </c>
      <c r="AM44">
        <v>0</v>
      </c>
      <c r="AN44">
        <v>0</v>
      </c>
      <c r="AO44">
        <v>13.05</v>
      </c>
      <c r="AP44">
        <v>11.53</v>
      </c>
      <c r="AQ44">
        <v>0</v>
      </c>
      <c r="AR44">
        <v>13.25</v>
      </c>
      <c r="AS44">
        <v>29.56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3019.8999999999996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77.33</v>
      </c>
      <c r="H45">
        <v>0</v>
      </c>
      <c r="I45">
        <v>0</v>
      </c>
      <c r="J45">
        <v>72.759999999999906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112.95</v>
      </c>
      <c r="Q45">
        <v>9.9</v>
      </c>
      <c r="R45">
        <v>43.71</v>
      </c>
      <c r="S45">
        <v>27.05</v>
      </c>
      <c r="T45">
        <v>1.62</v>
      </c>
      <c r="U45">
        <v>378</v>
      </c>
      <c r="V45">
        <v>19.739999999999998</v>
      </c>
      <c r="W45">
        <v>44.31</v>
      </c>
      <c r="X45">
        <v>98.87</v>
      </c>
      <c r="Y45">
        <v>0</v>
      </c>
      <c r="Z45">
        <v>6.52</v>
      </c>
      <c r="AA45">
        <v>28.1</v>
      </c>
      <c r="AB45">
        <v>28.34</v>
      </c>
      <c r="AC45">
        <v>21.37</v>
      </c>
      <c r="AD45">
        <v>40.4</v>
      </c>
      <c r="AE45">
        <v>53.79</v>
      </c>
      <c r="AF45">
        <v>0</v>
      </c>
      <c r="AG45">
        <v>44.86</v>
      </c>
      <c r="AH45">
        <v>167.1</v>
      </c>
      <c r="AI45">
        <v>16.87</v>
      </c>
      <c r="AJ45">
        <v>0</v>
      </c>
      <c r="AK45">
        <v>60.23</v>
      </c>
      <c r="AL45">
        <v>79.010000000000005</v>
      </c>
      <c r="AM45">
        <v>0</v>
      </c>
      <c r="AN45">
        <v>0</v>
      </c>
      <c r="AO45">
        <v>13.05</v>
      </c>
      <c r="AP45">
        <v>11.53</v>
      </c>
      <c r="AQ45">
        <v>0</v>
      </c>
      <c r="AR45">
        <v>12.15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3021.75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77.33</v>
      </c>
      <c r="H46">
        <v>0</v>
      </c>
      <c r="I46">
        <v>0</v>
      </c>
      <c r="J46">
        <v>72.759999999999906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112.95</v>
      </c>
      <c r="Q46">
        <v>9.9</v>
      </c>
      <c r="R46">
        <v>43.71</v>
      </c>
      <c r="S46">
        <v>27.05</v>
      </c>
      <c r="T46">
        <v>1.62</v>
      </c>
      <c r="U46">
        <v>378</v>
      </c>
      <c r="V46">
        <v>19.739999999999998</v>
      </c>
      <c r="W46">
        <v>44.31</v>
      </c>
      <c r="X46">
        <v>98.87</v>
      </c>
      <c r="Y46">
        <v>0</v>
      </c>
      <c r="Z46">
        <v>6.52</v>
      </c>
      <c r="AA46">
        <v>28.1</v>
      </c>
      <c r="AB46">
        <v>28.34</v>
      </c>
      <c r="AC46">
        <v>21.37</v>
      </c>
      <c r="AD46">
        <v>40.4</v>
      </c>
      <c r="AE46">
        <v>53.79</v>
      </c>
      <c r="AF46">
        <v>0</v>
      </c>
      <c r="AG46">
        <v>44.86</v>
      </c>
      <c r="AH46">
        <v>167.1</v>
      </c>
      <c r="AI46">
        <v>16.87</v>
      </c>
      <c r="AJ46">
        <v>0</v>
      </c>
      <c r="AK46">
        <v>60.23</v>
      </c>
      <c r="AL46">
        <v>79.010000000000005</v>
      </c>
      <c r="AM46">
        <v>0</v>
      </c>
      <c r="AN46">
        <v>0</v>
      </c>
      <c r="AO46">
        <v>12.91</v>
      </c>
      <c r="AP46">
        <v>11.53</v>
      </c>
      <c r="AQ46">
        <v>0</v>
      </c>
      <c r="AR46">
        <v>12.15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3021.6099999999997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77.33</v>
      </c>
      <c r="H47">
        <v>0</v>
      </c>
      <c r="I47">
        <v>0</v>
      </c>
      <c r="J47">
        <v>72.759999999999906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112.95</v>
      </c>
      <c r="Q47">
        <v>9.9</v>
      </c>
      <c r="R47">
        <v>43.71</v>
      </c>
      <c r="S47">
        <v>27.05</v>
      </c>
      <c r="T47">
        <v>1.62</v>
      </c>
      <c r="U47">
        <v>378</v>
      </c>
      <c r="V47">
        <v>19.739999999999998</v>
      </c>
      <c r="W47">
        <v>44.31</v>
      </c>
      <c r="X47">
        <v>98.87</v>
      </c>
      <c r="Y47">
        <v>0</v>
      </c>
      <c r="Z47">
        <v>6.52</v>
      </c>
      <c r="AA47">
        <v>28.1</v>
      </c>
      <c r="AB47">
        <v>28.34</v>
      </c>
      <c r="AC47">
        <v>21.37</v>
      </c>
      <c r="AD47">
        <v>40.4</v>
      </c>
      <c r="AE47">
        <v>53.79</v>
      </c>
      <c r="AF47">
        <v>0</v>
      </c>
      <c r="AG47">
        <v>44.86</v>
      </c>
      <c r="AH47">
        <v>167.1</v>
      </c>
      <c r="AI47">
        <v>16.87</v>
      </c>
      <c r="AJ47">
        <v>0</v>
      </c>
      <c r="AK47">
        <v>60.23</v>
      </c>
      <c r="AL47">
        <v>46.48</v>
      </c>
      <c r="AM47">
        <v>0</v>
      </c>
      <c r="AN47">
        <v>0</v>
      </c>
      <c r="AO47">
        <v>12.91</v>
      </c>
      <c r="AP47">
        <v>12.43</v>
      </c>
      <c r="AQ47">
        <v>0</v>
      </c>
      <c r="AR47">
        <v>12.15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2989.9799999999991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77.33</v>
      </c>
      <c r="H48">
        <v>0</v>
      </c>
      <c r="I48">
        <v>0</v>
      </c>
      <c r="J48">
        <v>72.759999999999906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112.95</v>
      </c>
      <c r="Q48">
        <v>9.9</v>
      </c>
      <c r="R48">
        <v>43.71</v>
      </c>
      <c r="S48">
        <v>27.05</v>
      </c>
      <c r="T48">
        <v>1.62</v>
      </c>
      <c r="U48">
        <v>378</v>
      </c>
      <c r="V48">
        <v>19.739999999999998</v>
      </c>
      <c r="W48">
        <v>44.31</v>
      </c>
      <c r="X48">
        <v>98.87</v>
      </c>
      <c r="Y48">
        <v>0</v>
      </c>
      <c r="Z48">
        <v>6.52</v>
      </c>
      <c r="AA48">
        <v>28.1</v>
      </c>
      <c r="AB48">
        <v>28.34</v>
      </c>
      <c r="AC48">
        <v>21.37</v>
      </c>
      <c r="AD48">
        <v>40.4</v>
      </c>
      <c r="AE48">
        <v>53.79</v>
      </c>
      <c r="AF48">
        <v>0</v>
      </c>
      <c r="AG48">
        <v>44.86</v>
      </c>
      <c r="AH48">
        <v>167.1</v>
      </c>
      <c r="AI48">
        <v>16.87</v>
      </c>
      <c r="AJ48">
        <v>0</v>
      </c>
      <c r="AK48">
        <v>60.23</v>
      </c>
      <c r="AL48">
        <v>46.48</v>
      </c>
      <c r="AM48">
        <v>0</v>
      </c>
      <c r="AN48">
        <v>0</v>
      </c>
      <c r="AO48">
        <v>12.14</v>
      </c>
      <c r="AP48">
        <v>12.43</v>
      </c>
      <c r="AQ48">
        <v>0</v>
      </c>
      <c r="AR48">
        <v>12.15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2989.2099999999991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77.33</v>
      </c>
      <c r="H49">
        <v>0</v>
      </c>
      <c r="I49">
        <v>0</v>
      </c>
      <c r="J49">
        <v>72.759999999999906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128.54</v>
      </c>
      <c r="Q49">
        <v>9.9</v>
      </c>
      <c r="R49">
        <v>43.71</v>
      </c>
      <c r="S49">
        <v>27.05</v>
      </c>
      <c r="T49">
        <v>1.62</v>
      </c>
      <c r="U49">
        <v>378</v>
      </c>
      <c r="V49">
        <v>19.739999999999998</v>
      </c>
      <c r="W49">
        <v>44.31</v>
      </c>
      <c r="X49">
        <v>98.87</v>
      </c>
      <c r="Y49">
        <v>0</v>
      </c>
      <c r="Z49">
        <v>6.52</v>
      </c>
      <c r="AA49">
        <v>28.1</v>
      </c>
      <c r="AB49">
        <v>28.34</v>
      </c>
      <c r="AC49">
        <v>21.37</v>
      </c>
      <c r="AD49">
        <v>40.4</v>
      </c>
      <c r="AE49">
        <v>53.79</v>
      </c>
      <c r="AF49">
        <v>0</v>
      </c>
      <c r="AG49">
        <v>44.86</v>
      </c>
      <c r="AH49">
        <v>167.1</v>
      </c>
      <c r="AI49">
        <v>16.87</v>
      </c>
      <c r="AJ49">
        <v>0</v>
      </c>
      <c r="AK49">
        <v>60.23</v>
      </c>
      <c r="AL49">
        <v>46.48</v>
      </c>
      <c r="AM49">
        <v>0</v>
      </c>
      <c r="AN49">
        <v>0</v>
      </c>
      <c r="AO49">
        <v>12.14</v>
      </c>
      <c r="AP49">
        <v>12.43</v>
      </c>
      <c r="AQ49">
        <v>0</v>
      </c>
      <c r="AR49">
        <v>12.15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3004.7999999999993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77.33</v>
      </c>
      <c r="H50">
        <v>0</v>
      </c>
      <c r="I50">
        <v>0</v>
      </c>
      <c r="J50">
        <v>72.759999999999906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128.54</v>
      </c>
      <c r="Q50">
        <v>9.9</v>
      </c>
      <c r="R50">
        <v>43.71</v>
      </c>
      <c r="S50">
        <v>27.05</v>
      </c>
      <c r="T50">
        <v>1.62</v>
      </c>
      <c r="U50">
        <v>378</v>
      </c>
      <c r="V50">
        <v>19.739999999999998</v>
      </c>
      <c r="W50">
        <v>44.31</v>
      </c>
      <c r="X50">
        <v>98.87</v>
      </c>
      <c r="Y50">
        <v>0</v>
      </c>
      <c r="Z50">
        <v>6.52</v>
      </c>
      <c r="AA50">
        <v>28.1</v>
      </c>
      <c r="AB50">
        <v>28.34</v>
      </c>
      <c r="AC50">
        <v>21.37</v>
      </c>
      <c r="AD50">
        <v>40.4</v>
      </c>
      <c r="AE50">
        <v>53.79</v>
      </c>
      <c r="AF50">
        <v>0</v>
      </c>
      <c r="AG50">
        <v>44.86</v>
      </c>
      <c r="AH50">
        <v>167.1</v>
      </c>
      <c r="AI50">
        <v>16.87</v>
      </c>
      <c r="AJ50">
        <v>0</v>
      </c>
      <c r="AK50">
        <v>60.23</v>
      </c>
      <c r="AL50">
        <v>46.48</v>
      </c>
      <c r="AM50">
        <v>0</v>
      </c>
      <c r="AN50">
        <v>0</v>
      </c>
      <c r="AO50">
        <v>12.14</v>
      </c>
      <c r="AP50">
        <v>12.43</v>
      </c>
      <c r="AQ50">
        <v>0</v>
      </c>
      <c r="AR50">
        <v>12.15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3004.7999999999993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77.33</v>
      </c>
      <c r="H51">
        <v>0</v>
      </c>
      <c r="I51">
        <v>0</v>
      </c>
      <c r="J51">
        <v>72.759999999999906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128.54</v>
      </c>
      <c r="Q51">
        <v>9.9</v>
      </c>
      <c r="R51">
        <v>43.71</v>
      </c>
      <c r="S51">
        <v>27.05</v>
      </c>
      <c r="T51">
        <v>1.62</v>
      </c>
      <c r="U51">
        <v>378</v>
      </c>
      <c r="V51">
        <v>19.739999999999998</v>
      </c>
      <c r="W51">
        <v>44.31</v>
      </c>
      <c r="X51">
        <v>98.87</v>
      </c>
      <c r="Y51">
        <v>0</v>
      </c>
      <c r="Z51">
        <v>6.52</v>
      </c>
      <c r="AA51">
        <v>28.1</v>
      </c>
      <c r="AB51">
        <v>28.34</v>
      </c>
      <c r="AC51">
        <v>21.37</v>
      </c>
      <c r="AD51">
        <v>40.4</v>
      </c>
      <c r="AE51">
        <v>53.79</v>
      </c>
      <c r="AF51">
        <v>9.66</v>
      </c>
      <c r="AG51">
        <v>44.86</v>
      </c>
      <c r="AH51">
        <v>167.1</v>
      </c>
      <c r="AI51">
        <v>16.87</v>
      </c>
      <c r="AJ51">
        <v>0</v>
      </c>
      <c r="AK51">
        <v>60.23</v>
      </c>
      <c r="AL51">
        <v>46.48</v>
      </c>
      <c r="AM51">
        <v>0</v>
      </c>
      <c r="AN51">
        <v>0</v>
      </c>
      <c r="AO51">
        <v>12.64</v>
      </c>
      <c r="AP51">
        <v>11.53</v>
      </c>
      <c r="AQ51">
        <v>0</v>
      </c>
      <c r="AR51">
        <v>3.31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3004.8699999999994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77.33</v>
      </c>
      <c r="H52">
        <v>0</v>
      </c>
      <c r="I52">
        <v>0</v>
      </c>
      <c r="J52">
        <v>72.759999999999906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128.54</v>
      </c>
      <c r="Q52">
        <v>9.9</v>
      </c>
      <c r="R52">
        <v>43.71</v>
      </c>
      <c r="S52">
        <v>27.05</v>
      </c>
      <c r="T52">
        <v>1.62</v>
      </c>
      <c r="U52">
        <v>378</v>
      </c>
      <c r="V52">
        <v>19.739999999999998</v>
      </c>
      <c r="W52">
        <v>44.31</v>
      </c>
      <c r="X52">
        <v>98.87</v>
      </c>
      <c r="Y52">
        <v>0</v>
      </c>
      <c r="Z52">
        <v>6.52</v>
      </c>
      <c r="AA52">
        <v>28.1</v>
      </c>
      <c r="AB52">
        <v>28.34</v>
      </c>
      <c r="AC52">
        <v>21.37</v>
      </c>
      <c r="AD52">
        <v>40.4</v>
      </c>
      <c r="AE52">
        <v>53.79</v>
      </c>
      <c r="AF52">
        <v>9.66</v>
      </c>
      <c r="AG52">
        <v>44.86</v>
      </c>
      <c r="AH52">
        <v>167.1</v>
      </c>
      <c r="AI52">
        <v>16.87</v>
      </c>
      <c r="AJ52">
        <v>0</v>
      </c>
      <c r="AK52">
        <v>60.23</v>
      </c>
      <c r="AL52">
        <v>46.48</v>
      </c>
      <c r="AM52">
        <v>0</v>
      </c>
      <c r="AN52">
        <v>0</v>
      </c>
      <c r="AO52">
        <v>12.64</v>
      </c>
      <c r="AP52">
        <v>11.53</v>
      </c>
      <c r="AQ52">
        <v>0</v>
      </c>
      <c r="AR52">
        <v>3.31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3004.8699999999994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77.33</v>
      </c>
      <c r="H53">
        <v>0</v>
      </c>
      <c r="I53">
        <v>0</v>
      </c>
      <c r="J53">
        <v>72.759999999999906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128.54</v>
      </c>
      <c r="Q53">
        <v>9.9</v>
      </c>
      <c r="R53">
        <v>43.71</v>
      </c>
      <c r="S53">
        <v>27.05</v>
      </c>
      <c r="T53">
        <v>1.62</v>
      </c>
      <c r="U53">
        <v>378</v>
      </c>
      <c r="V53">
        <v>19.739999999999998</v>
      </c>
      <c r="W53">
        <v>44.31</v>
      </c>
      <c r="X53">
        <v>98.87</v>
      </c>
      <c r="Y53">
        <v>0</v>
      </c>
      <c r="Z53">
        <v>6.52</v>
      </c>
      <c r="AA53">
        <v>28.1</v>
      </c>
      <c r="AB53">
        <v>28.34</v>
      </c>
      <c r="AC53">
        <v>21.37</v>
      </c>
      <c r="AD53">
        <v>40.4</v>
      </c>
      <c r="AE53">
        <v>53.79</v>
      </c>
      <c r="AF53">
        <v>9.66</v>
      </c>
      <c r="AG53">
        <v>44.86</v>
      </c>
      <c r="AH53">
        <v>167.1</v>
      </c>
      <c r="AI53">
        <v>15.46</v>
      </c>
      <c r="AJ53">
        <v>0</v>
      </c>
      <c r="AK53">
        <v>60.23</v>
      </c>
      <c r="AL53">
        <v>63.92</v>
      </c>
      <c r="AM53">
        <v>0</v>
      </c>
      <c r="AN53">
        <v>0</v>
      </c>
      <c r="AO53">
        <v>12.7</v>
      </c>
      <c r="AP53">
        <v>11.53</v>
      </c>
      <c r="AQ53">
        <v>0</v>
      </c>
      <c r="AR53">
        <v>3.31</v>
      </c>
      <c r="AS53">
        <v>26.6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3015.0499999999993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77.33</v>
      </c>
      <c r="H54">
        <v>0</v>
      </c>
      <c r="I54">
        <v>0</v>
      </c>
      <c r="J54">
        <v>72.759999999999906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128.54</v>
      </c>
      <c r="Q54">
        <v>9.9</v>
      </c>
      <c r="R54">
        <v>43.71</v>
      </c>
      <c r="S54">
        <v>27.05</v>
      </c>
      <c r="T54">
        <v>1.62</v>
      </c>
      <c r="U54">
        <v>378</v>
      </c>
      <c r="V54">
        <v>19.739999999999998</v>
      </c>
      <c r="W54">
        <v>44.31</v>
      </c>
      <c r="X54">
        <v>98.87</v>
      </c>
      <c r="Y54">
        <v>0</v>
      </c>
      <c r="Z54">
        <v>6.52</v>
      </c>
      <c r="AA54">
        <v>28.1</v>
      </c>
      <c r="AB54">
        <v>28.34</v>
      </c>
      <c r="AC54">
        <v>21.37</v>
      </c>
      <c r="AD54">
        <v>40.4</v>
      </c>
      <c r="AE54">
        <v>53.79</v>
      </c>
      <c r="AF54">
        <v>9.66</v>
      </c>
      <c r="AG54">
        <v>44.86</v>
      </c>
      <c r="AH54">
        <v>167.1</v>
      </c>
      <c r="AI54">
        <v>15.46</v>
      </c>
      <c r="AJ54">
        <v>0</v>
      </c>
      <c r="AK54">
        <v>60.23</v>
      </c>
      <c r="AL54">
        <v>79.010000000000005</v>
      </c>
      <c r="AM54">
        <v>0</v>
      </c>
      <c r="AN54">
        <v>0</v>
      </c>
      <c r="AO54">
        <v>12.84</v>
      </c>
      <c r="AP54">
        <v>11.53</v>
      </c>
      <c r="AQ54">
        <v>0</v>
      </c>
      <c r="AR54">
        <v>16.559999999999999</v>
      </c>
      <c r="AS54">
        <v>26.6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3043.5299999999997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77.33</v>
      </c>
      <c r="H55">
        <v>0</v>
      </c>
      <c r="I55">
        <v>0</v>
      </c>
      <c r="J55">
        <v>72.759999999999906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128.54</v>
      </c>
      <c r="Q55">
        <v>9.9</v>
      </c>
      <c r="R55">
        <v>43.71</v>
      </c>
      <c r="S55">
        <v>27.05</v>
      </c>
      <c r="T55">
        <v>1.62</v>
      </c>
      <c r="U55">
        <v>378</v>
      </c>
      <c r="V55">
        <v>19.739999999999998</v>
      </c>
      <c r="W55">
        <v>44.31</v>
      </c>
      <c r="X55">
        <v>98.87</v>
      </c>
      <c r="Y55">
        <v>0</v>
      </c>
      <c r="Z55">
        <v>6.52</v>
      </c>
      <c r="AA55">
        <v>28.1</v>
      </c>
      <c r="AB55">
        <v>28.34</v>
      </c>
      <c r="AC55">
        <v>21.37</v>
      </c>
      <c r="AD55">
        <v>40.4</v>
      </c>
      <c r="AE55">
        <v>53.79</v>
      </c>
      <c r="AF55">
        <v>9.66</v>
      </c>
      <c r="AG55">
        <v>44.86</v>
      </c>
      <c r="AH55">
        <v>167.1</v>
      </c>
      <c r="AI55">
        <v>15.46</v>
      </c>
      <c r="AJ55">
        <v>0</v>
      </c>
      <c r="AK55">
        <v>60.23</v>
      </c>
      <c r="AL55">
        <v>79.010000000000005</v>
      </c>
      <c r="AM55">
        <v>0</v>
      </c>
      <c r="AN55">
        <v>0</v>
      </c>
      <c r="AO55">
        <v>12.79</v>
      </c>
      <c r="AP55">
        <v>11.53</v>
      </c>
      <c r="AQ55">
        <v>0</v>
      </c>
      <c r="AR55">
        <v>30.91</v>
      </c>
      <c r="AS55">
        <v>22.16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3053.3899999999994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77.33</v>
      </c>
      <c r="H56">
        <v>0</v>
      </c>
      <c r="I56">
        <v>0</v>
      </c>
      <c r="J56">
        <v>72.759999999999906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128.54</v>
      </c>
      <c r="Q56">
        <v>9.9</v>
      </c>
      <c r="R56">
        <v>43.71</v>
      </c>
      <c r="S56">
        <v>27.05</v>
      </c>
      <c r="T56">
        <v>1.62</v>
      </c>
      <c r="U56">
        <v>378</v>
      </c>
      <c r="V56">
        <v>19.739999999999998</v>
      </c>
      <c r="W56">
        <v>44.31</v>
      </c>
      <c r="X56">
        <v>98.87</v>
      </c>
      <c r="Y56">
        <v>0</v>
      </c>
      <c r="Z56">
        <v>6.52</v>
      </c>
      <c r="AA56">
        <v>28.1</v>
      </c>
      <c r="AB56">
        <v>28.34</v>
      </c>
      <c r="AC56">
        <v>21.37</v>
      </c>
      <c r="AD56">
        <v>40.4</v>
      </c>
      <c r="AE56">
        <v>53.79</v>
      </c>
      <c r="AF56">
        <v>9.66</v>
      </c>
      <c r="AG56">
        <v>44.86</v>
      </c>
      <c r="AH56">
        <v>167.1</v>
      </c>
      <c r="AI56">
        <v>15.46</v>
      </c>
      <c r="AJ56">
        <v>0</v>
      </c>
      <c r="AK56">
        <v>60.23</v>
      </c>
      <c r="AL56">
        <v>79.010000000000005</v>
      </c>
      <c r="AM56">
        <v>0</v>
      </c>
      <c r="AN56">
        <v>0</v>
      </c>
      <c r="AO56">
        <v>12.82</v>
      </c>
      <c r="AP56">
        <v>11.53</v>
      </c>
      <c r="AQ56">
        <v>0</v>
      </c>
      <c r="AR56">
        <v>30.91</v>
      </c>
      <c r="AS56">
        <v>22.16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3053.4199999999996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77.33</v>
      </c>
      <c r="H57">
        <v>0</v>
      </c>
      <c r="I57">
        <v>0</v>
      </c>
      <c r="J57">
        <v>72.759999999999906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128.54</v>
      </c>
      <c r="Q57">
        <v>9.9</v>
      </c>
      <c r="R57">
        <v>43.71</v>
      </c>
      <c r="S57">
        <v>27.05</v>
      </c>
      <c r="T57">
        <v>1.62</v>
      </c>
      <c r="U57">
        <v>378</v>
      </c>
      <c r="V57">
        <v>19.739999999999998</v>
      </c>
      <c r="W57">
        <v>44.31</v>
      </c>
      <c r="X57">
        <v>98.87</v>
      </c>
      <c r="Y57">
        <v>0</v>
      </c>
      <c r="Z57">
        <v>6.52</v>
      </c>
      <c r="AA57">
        <v>28.1</v>
      </c>
      <c r="AB57">
        <v>28.34</v>
      </c>
      <c r="AC57">
        <v>21.37</v>
      </c>
      <c r="AD57">
        <v>40.4</v>
      </c>
      <c r="AE57">
        <v>53.79</v>
      </c>
      <c r="AF57">
        <v>9.66</v>
      </c>
      <c r="AG57">
        <v>44.86</v>
      </c>
      <c r="AH57">
        <v>167.1</v>
      </c>
      <c r="AI57">
        <v>15.46</v>
      </c>
      <c r="AJ57">
        <v>0</v>
      </c>
      <c r="AK57">
        <v>60.23</v>
      </c>
      <c r="AL57">
        <v>79.010000000000005</v>
      </c>
      <c r="AM57">
        <v>0</v>
      </c>
      <c r="AN57">
        <v>0</v>
      </c>
      <c r="AO57">
        <v>12.94</v>
      </c>
      <c r="AP57">
        <v>11.53</v>
      </c>
      <c r="AQ57">
        <v>0</v>
      </c>
      <c r="AR57">
        <v>19.87</v>
      </c>
      <c r="AS57">
        <v>22.16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3042.4999999999995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77.33</v>
      </c>
      <c r="H58">
        <v>0</v>
      </c>
      <c r="I58">
        <v>0</v>
      </c>
      <c r="J58">
        <v>72.759999999999906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128.54</v>
      </c>
      <c r="Q58">
        <v>9.9</v>
      </c>
      <c r="R58">
        <v>43.71</v>
      </c>
      <c r="S58">
        <v>27.05</v>
      </c>
      <c r="T58">
        <v>1.62</v>
      </c>
      <c r="U58">
        <v>378</v>
      </c>
      <c r="V58">
        <v>19.739999999999998</v>
      </c>
      <c r="W58">
        <v>44.31</v>
      </c>
      <c r="X58">
        <v>98.87</v>
      </c>
      <c r="Y58">
        <v>0</v>
      </c>
      <c r="Z58">
        <v>6.52</v>
      </c>
      <c r="AA58">
        <v>28.1</v>
      </c>
      <c r="AB58">
        <v>28.34</v>
      </c>
      <c r="AC58">
        <v>21.37</v>
      </c>
      <c r="AD58">
        <v>40.4</v>
      </c>
      <c r="AE58">
        <v>53.79</v>
      </c>
      <c r="AF58">
        <v>9.66</v>
      </c>
      <c r="AG58">
        <v>44.86</v>
      </c>
      <c r="AH58">
        <v>167.1</v>
      </c>
      <c r="AI58">
        <v>15.46</v>
      </c>
      <c r="AJ58">
        <v>0</v>
      </c>
      <c r="AK58">
        <v>60.23</v>
      </c>
      <c r="AL58">
        <v>79.010000000000005</v>
      </c>
      <c r="AM58">
        <v>0</v>
      </c>
      <c r="AN58">
        <v>0</v>
      </c>
      <c r="AO58">
        <v>12.76</v>
      </c>
      <c r="AP58">
        <v>11.53</v>
      </c>
      <c r="AQ58">
        <v>0</v>
      </c>
      <c r="AR58">
        <v>19.87</v>
      </c>
      <c r="AS58">
        <v>22.16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3042.3199999999997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77.33</v>
      </c>
      <c r="H59">
        <v>0</v>
      </c>
      <c r="I59">
        <v>0</v>
      </c>
      <c r="J59">
        <v>72.759999999999906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128.54</v>
      </c>
      <c r="Q59">
        <v>9.9</v>
      </c>
      <c r="R59">
        <v>43.71</v>
      </c>
      <c r="S59">
        <v>27.05</v>
      </c>
      <c r="T59">
        <v>1.62</v>
      </c>
      <c r="U59">
        <v>378</v>
      </c>
      <c r="V59">
        <v>19.739999999999998</v>
      </c>
      <c r="W59">
        <v>44.31</v>
      </c>
      <c r="X59">
        <v>98.87</v>
      </c>
      <c r="Y59">
        <v>0</v>
      </c>
      <c r="Z59">
        <v>13.04</v>
      </c>
      <c r="AA59">
        <v>28.1</v>
      </c>
      <c r="AB59">
        <v>28.34</v>
      </c>
      <c r="AC59">
        <v>21.37</v>
      </c>
      <c r="AD59">
        <v>40.4</v>
      </c>
      <c r="AE59">
        <v>53.79</v>
      </c>
      <c r="AF59">
        <v>9.66</v>
      </c>
      <c r="AG59">
        <v>44.86</v>
      </c>
      <c r="AH59">
        <v>167.1</v>
      </c>
      <c r="AI59">
        <v>3.51</v>
      </c>
      <c r="AJ59">
        <v>0</v>
      </c>
      <c r="AK59">
        <v>60.23</v>
      </c>
      <c r="AL59">
        <v>79.010000000000005</v>
      </c>
      <c r="AM59">
        <v>0</v>
      </c>
      <c r="AN59">
        <v>0</v>
      </c>
      <c r="AO59">
        <v>12.64</v>
      </c>
      <c r="AP59">
        <v>11.53</v>
      </c>
      <c r="AQ59">
        <v>0</v>
      </c>
      <c r="AR59">
        <v>16.559999999999999</v>
      </c>
      <c r="AS59">
        <v>26.6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3037.8999999999996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77.33</v>
      </c>
      <c r="H60">
        <v>0</v>
      </c>
      <c r="I60">
        <v>0</v>
      </c>
      <c r="J60">
        <v>72.759999999999906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128.54</v>
      </c>
      <c r="Q60">
        <v>9.9</v>
      </c>
      <c r="R60">
        <v>43.71</v>
      </c>
      <c r="S60">
        <v>27.05</v>
      </c>
      <c r="T60">
        <v>1.62</v>
      </c>
      <c r="U60">
        <v>378</v>
      </c>
      <c r="V60">
        <v>19.739999999999998</v>
      </c>
      <c r="W60">
        <v>44.31</v>
      </c>
      <c r="X60">
        <v>98.87</v>
      </c>
      <c r="Y60">
        <v>0</v>
      </c>
      <c r="Z60">
        <v>13.04</v>
      </c>
      <c r="AA60">
        <v>28.1</v>
      </c>
      <c r="AB60">
        <v>28.34</v>
      </c>
      <c r="AC60">
        <v>21.37</v>
      </c>
      <c r="AD60">
        <v>40.4</v>
      </c>
      <c r="AE60">
        <v>53.79</v>
      </c>
      <c r="AF60">
        <v>9.66</v>
      </c>
      <c r="AG60">
        <v>44.86</v>
      </c>
      <c r="AH60">
        <v>167.1</v>
      </c>
      <c r="AI60">
        <v>3.51</v>
      </c>
      <c r="AJ60">
        <v>0</v>
      </c>
      <c r="AK60">
        <v>60.23</v>
      </c>
      <c r="AL60">
        <v>79.010000000000005</v>
      </c>
      <c r="AM60">
        <v>0</v>
      </c>
      <c r="AN60">
        <v>0</v>
      </c>
      <c r="AO60">
        <v>12.61</v>
      </c>
      <c r="AP60">
        <v>11.53</v>
      </c>
      <c r="AQ60">
        <v>0</v>
      </c>
      <c r="AR60">
        <v>16.559999999999999</v>
      </c>
      <c r="AS60">
        <v>26.6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3037.87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77.33</v>
      </c>
      <c r="H61">
        <v>0</v>
      </c>
      <c r="I61">
        <v>0</v>
      </c>
      <c r="J61">
        <v>72.759999999999906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128.54</v>
      </c>
      <c r="Q61">
        <v>9.9</v>
      </c>
      <c r="R61">
        <v>43.71</v>
      </c>
      <c r="S61">
        <v>27.05</v>
      </c>
      <c r="T61">
        <v>1.62</v>
      </c>
      <c r="U61">
        <v>378</v>
      </c>
      <c r="V61">
        <v>19.739999999999998</v>
      </c>
      <c r="W61">
        <v>44.31</v>
      </c>
      <c r="X61">
        <v>98.87</v>
      </c>
      <c r="Y61">
        <v>0</v>
      </c>
      <c r="Z61">
        <v>13.04</v>
      </c>
      <c r="AA61">
        <v>28.1</v>
      </c>
      <c r="AB61">
        <v>28.34</v>
      </c>
      <c r="AC61">
        <v>21.37</v>
      </c>
      <c r="AD61">
        <v>40.4</v>
      </c>
      <c r="AE61">
        <v>53.79</v>
      </c>
      <c r="AF61">
        <v>9.66</v>
      </c>
      <c r="AG61">
        <v>44.86</v>
      </c>
      <c r="AH61">
        <v>167.1</v>
      </c>
      <c r="AI61">
        <v>3.51</v>
      </c>
      <c r="AJ61">
        <v>0</v>
      </c>
      <c r="AK61">
        <v>60.23</v>
      </c>
      <c r="AL61">
        <v>79.010000000000005</v>
      </c>
      <c r="AM61">
        <v>0</v>
      </c>
      <c r="AN61">
        <v>0</v>
      </c>
      <c r="AO61">
        <v>12.88</v>
      </c>
      <c r="AP61">
        <v>11.53</v>
      </c>
      <c r="AQ61">
        <v>0</v>
      </c>
      <c r="AR61">
        <v>12.15</v>
      </c>
      <c r="AS61">
        <v>26.6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3033.73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77.33</v>
      </c>
      <c r="H62">
        <v>0</v>
      </c>
      <c r="I62">
        <v>0</v>
      </c>
      <c r="J62">
        <v>72.759999999999906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128.54</v>
      </c>
      <c r="Q62">
        <v>9.9</v>
      </c>
      <c r="R62">
        <v>43.71</v>
      </c>
      <c r="S62">
        <v>27.05</v>
      </c>
      <c r="T62">
        <v>1.62</v>
      </c>
      <c r="U62">
        <v>378</v>
      </c>
      <c r="V62">
        <v>19.739999999999998</v>
      </c>
      <c r="W62">
        <v>44.31</v>
      </c>
      <c r="X62">
        <v>98.87</v>
      </c>
      <c r="Y62">
        <v>0</v>
      </c>
      <c r="Z62">
        <v>13.04</v>
      </c>
      <c r="AA62">
        <v>28.1</v>
      </c>
      <c r="AB62">
        <v>28.34</v>
      </c>
      <c r="AC62">
        <v>21.37</v>
      </c>
      <c r="AD62">
        <v>40.4</v>
      </c>
      <c r="AE62">
        <v>53.79</v>
      </c>
      <c r="AF62">
        <v>9.66</v>
      </c>
      <c r="AG62">
        <v>44.86</v>
      </c>
      <c r="AH62">
        <v>167.1</v>
      </c>
      <c r="AI62">
        <v>3.51</v>
      </c>
      <c r="AJ62">
        <v>0</v>
      </c>
      <c r="AK62">
        <v>60.23</v>
      </c>
      <c r="AL62">
        <v>79.010000000000005</v>
      </c>
      <c r="AM62">
        <v>0</v>
      </c>
      <c r="AN62">
        <v>0</v>
      </c>
      <c r="AO62">
        <v>12.79</v>
      </c>
      <c r="AP62">
        <v>11.53</v>
      </c>
      <c r="AQ62">
        <v>0</v>
      </c>
      <c r="AR62">
        <v>12.15</v>
      </c>
      <c r="AS62">
        <v>26.6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3033.64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77.33</v>
      </c>
      <c r="H63">
        <v>0</v>
      </c>
      <c r="I63">
        <v>0</v>
      </c>
      <c r="J63">
        <v>72.759999999999906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128.54</v>
      </c>
      <c r="Q63">
        <v>9.9</v>
      </c>
      <c r="R63">
        <v>43.71</v>
      </c>
      <c r="S63">
        <v>27.05</v>
      </c>
      <c r="T63">
        <v>1.62</v>
      </c>
      <c r="U63">
        <v>378</v>
      </c>
      <c r="V63">
        <v>19.739999999999998</v>
      </c>
      <c r="W63">
        <v>44.31</v>
      </c>
      <c r="X63">
        <v>98.87</v>
      </c>
      <c r="Y63">
        <v>0</v>
      </c>
      <c r="Z63">
        <v>6.52</v>
      </c>
      <c r="AA63">
        <v>39.19</v>
      </c>
      <c r="AB63">
        <v>28.34</v>
      </c>
      <c r="AC63">
        <v>21.37</v>
      </c>
      <c r="AD63">
        <v>40.4</v>
      </c>
      <c r="AE63">
        <v>36.36</v>
      </c>
      <c r="AF63">
        <v>9.66</v>
      </c>
      <c r="AG63">
        <v>44.86</v>
      </c>
      <c r="AH63">
        <v>167.1</v>
      </c>
      <c r="AI63">
        <v>3.51</v>
      </c>
      <c r="AJ63">
        <v>0</v>
      </c>
      <c r="AK63">
        <v>60.23</v>
      </c>
      <c r="AL63">
        <v>79.010000000000005</v>
      </c>
      <c r="AM63">
        <v>0</v>
      </c>
      <c r="AN63">
        <v>0</v>
      </c>
      <c r="AO63">
        <v>13.05</v>
      </c>
      <c r="AP63">
        <v>11.53</v>
      </c>
      <c r="AQ63">
        <v>0</v>
      </c>
      <c r="AR63">
        <v>12.15</v>
      </c>
      <c r="AS63">
        <v>26.6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3021.0400000000004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77.33</v>
      </c>
      <c r="H64">
        <v>0</v>
      </c>
      <c r="I64">
        <v>0</v>
      </c>
      <c r="J64">
        <v>72.759999999999906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128.54</v>
      </c>
      <c r="Q64">
        <v>9.9</v>
      </c>
      <c r="R64">
        <v>43.71</v>
      </c>
      <c r="S64">
        <v>27.05</v>
      </c>
      <c r="T64">
        <v>1.62</v>
      </c>
      <c r="U64">
        <v>378</v>
      </c>
      <c r="V64">
        <v>19.739999999999998</v>
      </c>
      <c r="W64">
        <v>44.31</v>
      </c>
      <c r="X64">
        <v>98.87</v>
      </c>
      <c r="Y64">
        <v>0</v>
      </c>
      <c r="Z64">
        <v>6.52</v>
      </c>
      <c r="AA64">
        <v>39.5</v>
      </c>
      <c r="AB64">
        <v>28.34</v>
      </c>
      <c r="AC64">
        <v>21.37</v>
      </c>
      <c r="AD64">
        <v>40.4</v>
      </c>
      <c r="AE64">
        <v>36.36</v>
      </c>
      <c r="AF64">
        <v>9.66</v>
      </c>
      <c r="AG64">
        <v>44.86</v>
      </c>
      <c r="AH64">
        <v>167.1</v>
      </c>
      <c r="AI64">
        <v>3.51</v>
      </c>
      <c r="AJ64">
        <v>0</v>
      </c>
      <c r="AK64">
        <v>60.23</v>
      </c>
      <c r="AL64">
        <v>79.010000000000005</v>
      </c>
      <c r="AM64">
        <v>5.63</v>
      </c>
      <c r="AN64">
        <v>0</v>
      </c>
      <c r="AO64">
        <v>9.9700000000000006</v>
      </c>
      <c r="AP64">
        <v>11.53</v>
      </c>
      <c r="AQ64">
        <v>17</v>
      </c>
      <c r="AR64">
        <v>12.15</v>
      </c>
      <c r="AS64">
        <v>26.6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3040.9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77.33</v>
      </c>
      <c r="H65">
        <v>0</v>
      </c>
      <c r="I65">
        <v>0</v>
      </c>
      <c r="J65">
        <v>72.759999999999906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128.54</v>
      </c>
      <c r="Q65">
        <v>9.9</v>
      </c>
      <c r="R65">
        <v>43.71</v>
      </c>
      <c r="S65">
        <v>27.05</v>
      </c>
      <c r="T65">
        <v>1.62</v>
      </c>
      <c r="U65">
        <v>378</v>
      </c>
      <c r="V65">
        <v>19.739999999999998</v>
      </c>
      <c r="W65">
        <v>44.31</v>
      </c>
      <c r="X65">
        <v>98.87</v>
      </c>
      <c r="Y65">
        <v>0</v>
      </c>
      <c r="Z65">
        <v>6.52</v>
      </c>
      <c r="AA65">
        <v>39.5</v>
      </c>
      <c r="AB65">
        <v>25.36</v>
      </c>
      <c r="AC65">
        <v>21.37</v>
      </c>
      <c r="AD65">
        <v>40.4</v>
      </c>
      <c r="AE65">
        <v>36.36</v>
      </c>
      <c r="AF65">
        <v>9.66</v>
      </c>
      <c r="AG65">
        <v>44.86</v>
      </c>
      <c r="AH65">
        <v>167.1</v>
      </c>
      <c r="AI65">
        <v>3.51</v>
      </c>
      <c r="AJ65">
        <v>0</v>
      </c>
      <c r="AK65">
        <v>60.23</v>
      </c>
      <c r="AL65">
        <v>79.010000000000005</v>
      </c>
      <c r="AM65">
        <v>5.79</v>
      </c>
      <c r="AN65">
        <v>0</v>
      </c>
      <c r="AO65">
        <v>10.17</v>
      </c>
      <c r="AP65">
        <v>11.53</v>
      </c>
      <c r="AQ65">
        <v>17</v>
      </c>
      <c r="AR65">
        <v>17.670000000000002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3049.7100000000005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77.33</v>
      </c>
      <c r="H66">
        <v>0</v>
      </c>
      <c r="I66">
        <v>0</v>
      </c>
      <c r="J66">
        <v>72.759999999999906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128.54</v>
      </c>
      <c r="Q66">
        <v>9.9</v>
      </c>
      <c r="R66">
        <v>43.71</v>
      </c>
      <c r="S66">
        <v>27.05</v>
      </c>
      <c r="T66">
        <v>1.62</v>
      </c>
      <c r="U66">
        <v>378</v>
      </c>
      <c r="V66">
        <v>19.739999999999998</v>
      </c>
      <c r="W66">
        <v>44.31</v>
      </c>
      <c r="X66">
        <v>98.87</v>
      </c>
      <c r="Y66">
        <v>0</v>
      </c>
      <c r="Z66">
        <v>6.52</v>
      </c>
      <c r="AA66">
        <v>39.5</v>
      </c>
      <c r="AB66">
        <v>25.36</v>
      </c>
      <c r="AC66">
        <v>21.37</v>
      </c>
      <c r="AD66">
        <v>40.4</v>
      </c>
      <c r="AE66">
        <v>36.36</v>
      </c>
      <c r="AF66">
        <v>9.66</v>
      </c>
      <c r="AG66">
        <v>44.86</v>
      </c>
      <c r="AH66">
        <v>167.1</v>
      </c>
      <c r="AI66">
        <v>3.51</v>
      </c>
      <c r="AJ66">
        <v>0</v>
      </c>
      <c r="AK66">
        <v>60.23</v>
      </c>
      <c r="AL66">
        <v>79.010000000000005</v>
      </c>
      <c r="AM66">
        <v>5.79</v>
      </c>
      <c r="AN66">
        <v>0</v>
      </c>
      <c r="AO66">
        <v>10.09</v>
      </c>
      <c r="AP66">
        <v>11.53</v>
      </c>
      <c r="AQ66">
        <v>34.01</v>
      </c>
      <c r="AR66">
        <v>17.670000000000002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3066.6400000000008</v>
      </c>
    </row>
    <row r="67" spans="1:117">
      <c r="A67" t="s">
        <v>109</v>
      </c>
      <c r="B67">
        <v>0</v>
      </c>
      <c r="C67">
        <v>0</v>
      </c>
      <c r="D67">
        <v>45.19</v>
      </c>
      <c r="E67">
        <v>0</v>
      </c>
      <c r="F67">
        <v>0</v>
      </c>
      <c r="G67">
        <v>77.33</v>
      </c>
      <c r="H67">
        <v>0</v>
      </c>
      <c r="I67">
        <v>0</v>
      </c>
      <c r="J67">
        <v>72.759999999999906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128.54</v>
      </c>
      <c r="Q67">
        <v>9.9</v>
      </c>
      <c r="R67">
        <v>43.71</v>
      </c>
      <c r="S67">
        <v>27.05</v>
      </c>
      <c r="T67">
        <v>1.62</v>
      </c>
      <c r="U67">
        <v>378</v>
      </c>
      <c r="V67">
        <v>19.739999999999998</v>
      </c>
      <c r="W67">
        <v>44.31</v>
      </c>
      <c r="X67">
        <v>98.87</v>
      </c>
      <c r="Y67">
        <v>0</v>
      </c>
      <c r="Z67">
        <v>6.52</v>
      </c>
      <c r="AA67">
        <v>42.15</v>
      </c>
      <c r="AB67">
        <v>25.36</v>
      </c>
      <c r="AC67">
        <v>21.37</v>
      </c>
      <c r="AD67">
        <v>40.4</v>
      </c>
      <c r="AE67">
        <v>36.36</v>
      </c>
      <c r="AF67">
        <v>9.66</v>
      </c>
      <c r="AG67">
        <v>44.86</v>
      </c>
      <c r="AH67">
        <v>167.1</v>
      </c>
      <c r="AI67">
        <v>3.51</v>
      </c>
      <c r="AJ67">
        <v>0</v>
      </c>
      <c r="AK67">
        <v>60.23</v>
      </c>
      <c r="AL67">
        <v>80.180000000000007</v>
      </c>
      <c r="AM67">
        <v>5.79</v>
      </c>
      <c r="AN67">
        <v>0</v>
      </c>
      <c r="AO67">
        <v>9.9</v>
      </c>
      <c r="AP67">
        <v>11.53</v>
      </c>
      <c r="AQ67">
        <v>34.01</v>
      </c>
      <c r="AR67">
        <v>19.87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3071.2900000000004</v>
      </c>
    </row>
    <row r="68" spans="1:117">
      <c r="A68" t="s">
        <v>110</v>
      </c>
      <c r="B68">
        <v>0</v>
      </c>
      <c r="C68">
        <v>0</v>
      </c>
      <c r="D68">
        <v>45.19</v>
      </c>
      <c r="E68">
        <v>0</v>
      </c>
      <c r="F68">
        <v>0</v>
      </c>
      <c r="G68">
        <v>77.33</v>
      </c>
      <c r="H68">
        <v>0</v>
      </c>
      <c r="I68">
        <v>0</v>
      </c>
      <c r="J68">
        <v>72.759999999999906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128.54</v>
      </c>
      <c r="Q68">
        <v>9.9</v>
      </c>
      <c r="R68">
        <v>43.71</v>
      </c>
      <c r="S68">
        <v>27.05</v>
      </c>
      <c r="T68">
        <v>1.62</v>
      </c>
      <c r="U68">
        <v>378</v>
      </c>
      <c r="V68">
        <v>19.739999999999998</v>
      </c>
      <c r="W68">
        <v>44.31</v>
      </c>
      <c r="X68">
        <v>98.87</v>
      </c>
      <c r="Y68">
        <v>0</v>
      </c>
      <c r="Z68">
        <v>6.52</v>
      </c>
      <c r="AA68">
        <v>42.15</v>
      </c>
      <c r="AB68">
        <v>25.36</v>
      </c>
      <c r="AC68">
        <v>21.37</v>
      </c>
      <c r="AD68">
        <v>40.4</v>
      </c>
      <c r="AE68">
        <v>36.36</v>
      </c>
      <c r="AF68">
        <v>9.66</v>
      </c>
      <c r="AG68">
        <v>44.86</v>
      </c>
      <c r="AH68">
        <v>167.1</v>
      </c>
      <c r="AI68">
        <v>3.51</v>
      </c>
      <c r="AJ68">
        <v>0</v>
      </c>
      <c r="AK68">
        <v>60.23</v>
      </c>
      <c r="AL68">
        <v>80.180000000000007</v>
      </c>
      <c r="AM68">
        <v>5.79</v>
      </c>
      <c r="AN68">
        <v>0</v>
      </c>
      <c r="AO68">
        <v>10.17</v>
      </c>
      <c r="AP68">
        <v>11.53</v>
      </c>
      <c r="AQ68">
        <v>34.01</v>
      </c>
      <c r="AR68">
        <v>19.87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3071.5600000000004</v>
      </c>
    </row>
    <row r="69" spans="1:117">
      <c r="A69" t="s">
        <v>111</v>
      </c>
      <c r="B69">
        <v>0</v>
      </c>
      <c r="C69">
        <v>0</v>
      </c>
      <c r="D69">
        <v>45.19</v>
      </c>
      <c r="E69">
        <v>0</v>
      </c>
      <c r="F69">
        <v>0</v>
      </c>
      <c r="G69">
        <v>77.33</v>
      </c>
      <c r="H69">
        <v>0</v>
      </c>
      <c r="I69">
        <v>0</v>
      </c>
      <c r="J69">
        <v>72.759999999999906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128.54</v>
      </c>
      <c r="Q69">
        <v>9.9</v>
      </c>
      <c r="R69">
        <v>43.71</v>
      </c>
      <c r="S69">
        <v>27.05</v>
      </c>
      <c r="T69">
        <v>1.62</v>
      </c>
      <c r="U69">
        <v>378</v>
      </c>
      <c r="V69">
        <v>19.739999999999998</v>
      </c>
      <c r="W69">
        <v>44.31</v>
      </c>
      <c r="X69">
        <v>98.87</v>
      </c>
      <c r="Y69">
        <v>0</v>
      </c>
      <c r="Z69">
        <v>6.52</v>
      </c>
      <c r="AA69">
        <v>42.15</v>
      </c>
      <c r="AB69">
        <v>25.36</v>
      </c>
      <c r="AC69">
        <v>21.37</v>
      </c>
      <c r="AD69">
        <v>40.4</v>
      </c>
      <c r="AE69">
        <v>36.36</v>
      </c>
      <c r="AF69">
        <v>9.66</v>
      </c>
      <c r="AG69">
        <v>44.86</v>
      </c>
      <c r="AH69">
        <v>167.1</v>
      </c>
      <c r="AI69">
        <v>15.46</v>
      </c>
      <c r="AJ69">
        <v>0</v>
      </c>
      <c r="AK69">
        <v>60.23</v>
      </c>
      <c r="AL69">
        <v>80.180000000000007</v>
      </c>
      <c r="AM69">
        <v>5.79</v>
      </c>
      <c r="AN69">
        <v>0</v>
      </c>
      <c r="AO69">
        <v>10.32</v>
      </c>
      <c r="AP69">
        <v>11.53</v>
      </c>
      <c r="AQ69">
        <v>34.01</v>
      </c>
      <c r="AR69">
        <v>17.670000000000002</v>
      </c>
      <c r="AS69">
        <v>26.6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3075.55</v>
      </c>
    </row>
    <row r="70" spans="1:117">
      <c r="A70" t="s">
        <v>112</v>
      </c>
      <c r="B70">
        <v>0</v>
      </c>
      <c r="C70">
        <v>0</v>
      </c>
      <c r="D70">
        <v>45.19</v>
      </c>
      <c r="E70">
        <v>0</v>
      </c>
      <c r="F70">
        <v>0</v>
      </c>
      <c r="G70">
        <v>77.33</v>
      </c>
      <c r="H70">
        <v>0</v>
      </c>
      <c r="I70">
        <v>0</v>
      </c>
      <c r="J70">
        <v>72.759999999999906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128.54</v>
      </c>
      <c r="Q70">
        <v>9.9</v>
      </c>
      <c r="R70">
        <v>43.71</v>
      </c>
      <c r="S70">
        <v>27.05</v>
      </c>
      <c r="T70">
        <v>1.62</v>
      </c>
      <c r="U70">
        <v>378</v>
      </c>
      <c r="V70">
        <v>19.739999999999998</v>
      </c>
      <c r="W70">
        <v>44.31</v>
      </c>
      <c r="X70">
        <v>98.87</v>
      </c>
      <c r="Y70">
        <v>0</v>
      </c>
      <c r="Z70">
        <v>6.52</v>
      </c>
      <c r="AA70">
        <v>42.15</v>
      </c>
      <c r="AB70">
        <v>25.36</v>
      </c>
      <c r="AC70">
        <v>21.37</v>
      </c>
      <c r="AD70">
        <v>40.4</v>
      </c>
      <c r="AE70">
        <v>36.36</v>
      </c>
      <c r="AF70">
        <v>9.66</v>
      </c>
      <c r="AG70">
        <v>44.86</v>
      </c>
      <c r="AH70">
        <v>167.1</v>
      </c>
      <c r="AI70">
        <v>15.46</v>
      </c>
      <c r="AJ70">
        <v>0</v>
      </c>
      <c r="AK70">
        <v>60.23</v>
      </c>
      <c r="AL70">
        <v>80.180000000000007</v>
      </c>
      <c r="AM70">
        <v>5.79</v>
      </c>
      <c r="AN70">
        <v>0</v>
      </c>
      <c r="AO70">
        <v>10.49</v>
      </c>
      <c r="AP70">
        <v>11.53</v>
      </c>
      <c r="AQ70">
        <v>34.01</v>
      </c>
      <c r="AR70">
        <v>17.670000000000002</v>
      </c>
      <c r="AS70">
        <v>26.6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3075.72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77.33</v>
      </c>
      <c r="H71">
        <v>0</v>
      </c>
      <c r="I71">
        <v>0</v>
      </c>
      <c r="J71">
        <v>72.759999999999906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128.54</v>
      </c>
      <c r="Q71">
        <v>9.9</v>
      </c>
      <c r="R71">
        <v>43.71</v>
      </c>
      <c r="S71">
        <v>27.05</v>
      </c>
      <c r="T71">
        <v>1.62</v>
      </c>
      <c r="U71">
        <v>378</v>
      </c>
      <c r="V71">
        <v>19.739999999999998</v>
      </c>
      <c r="W71">
        <v>44.31</v>
      </c>
      <c r="X71">
        <v>98.87</v>
      </c>
      <c r="Y71">
        <v>0</v>
      </c>
      <c r="Z71">
        <v>6.52</v>
      </c>
      <c r="AA71">
        <v>42.15</v>
      </c>
      <c r="AB71">
        <v>25.36</v>
      </c>
      <c r="AC71">
        <v>21.37</v>
      </c>
      <c r="AD71">
        <v>40.4</v>
      </c>
      <c r="AE71">
        <v>36.36</v>
      </c>
      <c r="AF71">
        <v>9.66</v>
      </c>
      <c r="AG71">
        <v>44.86</v>
      </c>
      <c r="AH71">
        <v>167.1</v>
      </c>
      <c r="AI71">
        <v>15.46</v>
      </c>
      <c r="AJ71">
        <v>0</v>
      </c>
      <c r="AK71">
        <v>60.23</v>
      </c>
      <c r="AL71">
        <v>80.180000000000007</v>
      </c>
      <c r="AM71">
        <v>5.79</v>
      </c>
      <c r="AN71">
        <v>0</v>
      </c>
      <c r="AO71">
        <v>10.44</v>
      </c>
      <c r="AP71">
        <v>11.53</v>
      </c>
      <c r="AQ71">
        <v>34.01</v>
      </c>
      <c r="AR71">
        <v>19.87</v>
      </c>
      <c r="AS71">
        <v>26.6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3077.8599999999997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77.33</v>
      </c>
      <c r="H72">
        <v>0</v>
      </c>
      <c r="I72">
        <v>0</v>
      </c>
      <c r="J72">
        <v>72.759999999999906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128.54</v>
      </c>
      <c r="Q72">
        <v>9.9</v>
      </c>
      <c r="R72">
        <v>43.71</v>
      </c>
      <c r="S72">
        <v>27.05</v>
      </c>
      <c r="T72">
        <v>1.62</v>
      </c>
      <c r="U72">
        <v>378</v>
      </c>
      <c r="V72">
        <v>19.739999999999998</v>
      </c>
      <c r="W72">
        <v>44.31</v>
      </c>
      <c r="X72">
        <v>98.87</v>
      </c>
      <c r="Y72">
        <v>0</v>
      </c>
      <c r="Z72">
        <v>6.52</v>
      </c>
      <c r="AA72">
        <v>42.15</v>
      </c>
      <c r="AB72">
        <v>25.36</v>
      </c>
      <c r="AC72">
        <v>21.37</v>
      </c>
      <c r="AD72">
        <v>40.4</v>
      </c>
      <c r="AE72">
        <v>36.36</v>
      </c>
      <c r="AF72">
        <v>9.66</v>
      </c>
      <c r="AG72">
        <v>44.86</v>
      </c>
      <c r="AH72">
        <v>167.1</v>
      </c>
      <c r="AI72">
        <v>15.46</v>
      </c>
      <c r="AJ72">
        <v>0</v>
      </c>
      <c r="AK72">
        <v>60.23</v>
      </c>
      <c r="AL72">
        <v>80.180000000000007</v>
      </c>
      <c r="AM72">
        <v>5.79</v>
      </c>
      <c r="AN72">
        <v>0</v>
      </c>
      <c r="AO72">
        <v>10.14</v>
      </c>
      <c r="AP72">
        <v>11.53</v>
      </c>
      <c r="AQ72">
        <v>34.01</v>
      </c>
      <c r="AR72">
        <v>19.87</v>
      </c>
      <c r="AS72">
        <v>26.6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3077.5599999999995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77.33</v>
      </c>
      <c r="H73">
        <v>0</v>
      </c>
      <c r="I73">
        <v>0</v>
      </c>
      <c r="J73">
        <v>72.759999999999906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128.54</v>
      </c>
      <c r="Q73">
        <v>9.9</v>
      </c>
      <c r="R73">
        <v>43.71</v>
      </c>
      <c r="S73">
        <v>27.05</v>
      </c>
      <c r="T73">
        <v>1.62</v>
      </c>
      <c r="U73">
        <v>378</v>
      </c>
      <c r="V73">
        <v>19.739999999999998</v>
      </c>
      <c r="W73">
        <v>44.31</v>
      </c>
      <c r="X73">
        <v>98.87</v>
      </c>
      <c r="Y73">
        <v>0</v>
      </c>
      <c r="Z73">
        <v>6.52</v>
      </c>
      <c r="AA73">
        <v>42.15</v>
      </c>
      <c r="AB73">
        <v>25.36</v>
      </c>
      <c r="AC73">
        <v>21.37</v>
      </c>
      <c r="AD73">
        <v>40.4</v>
      </c>
      <c r="AE73">
        <v>53.79</v>
      </c>
      <c r="AF73">
        <v>9.66</v>
      </c>
      <c r="AG73">
        <v>44.86</v>
      </c>
      <c r="AH73">
        <v>167.1</v>
      </c>
      <c r="AI73">
        <v>15.46</v>
      </c>
      <c r="AJ73">
        <v>0</v>
      </c>
      <c r="AK73">
        <v>60.23</v>
      </c>
      <c r="AL73">
        <v>80.180000000000007</v>
      </c>
      <c r="AM73">
        <v>5.79</v>
      </c>
      <c r="AN73">
        <v>0</v>
      </c>
      <c r="AO73">
        <v>10.47</v>
      </c>
      <c r="AP73">
        <v>11.53</v>
      </c>
      <c r="AQ73">
        <v>34.01</v>
      </c>
      <c r="AR73">
        <v>19.87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3101.2299999999996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77.33</v>
      </c>
      <c r="H74">
        <v>0</v>
      </c>
      <c r="I74">
        <v>0</v>
      </c>
      <c r="J74">
        <v>72.759999999999906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128.54</v>
      </c>
      <c r="Q74">
        <v>9.9</v>
      </c>
      <c r="R74">
        <v>43.71</v>
      </c>
      <c r="S74">
        <v>27.05</v>
      </c>
      <c r="T74">
        <v>1.62</v>
      </c>
      <c r="U74">
        <v>378</v>
      </c>
      <c r="V74">
        <v>19.739999999999998</v>
      </c>
      <c r="W74">
        <v>44.31</v>
      </c>
      <c r="X74">
        <v>98.87</v>
      </c>
      <c r="Y74">
        <v>0</v>
      </c>
      <c r="Z74">
        <v>6.52</v>
      </c>
      <c r="AA74">
        <v>42.15</v>
      </c>
      <c r="AB74">
        <v>25.36</v>
      </c>
      <c r="AC74">
        <v>21.37</v>
      </c>
      <c r="AD74">
        <v>40.4</v>
      </c>
      <c r="AE74">
        <v>53.79</v>
      </c>
      <c r="AF74">
        <v>9.66</v>
      </c>
      <c r="AG74">
        <v>44.86</v>
      </c>
      <c r="AH74">
        <v>167.1</v>
      </c>
      <c r="AI74">
        <v>3.51</v>
      </c>
      <c r="AJ74">
        <v>0</v>
      </c>
      <c r="AK74">
        <v>60.23</v>
      </c>
      <c r="AL74">
        <v>80.180000000000007</v>
      </c>
      <c r="AM74">
        <v>5.79</v>
      </c>
      <c r="AN74">
        <v>0</v>
      </c>
      <c r="AO74">
        <v>10.47</v>
      </c>
      <c r="AP74">
        <v>11.53</v>
      </c>
      <c r="AQ74">
        <v>51.01</v>
      </c>
      <c r="AR74">
        <v>19.87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3106.2799999999997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77.33</v>
      </c>
      <c r="H75">
        <v>0</v>
      </c>
      <c r="I75">
        <v>0</v>
      </c>
      <c r="J75">
        <v>72.759999999999906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128.54</v>
      </c>
      <c r="Q75">
        <v>9.9</v>
      </c>
      <c r="R75">
        <v>43.71</v>
      </c>
      <c r="S75">
        <v>27.05</v>
      </c>
      <c r="T75">
        <v>1.62</v>
      </c>
      <c r="U75">
        <v>378</v>
      </c>
      <c r="V75">
        <v>19.739999999999998</v>
      </c>
      <c r="W75">
        <v>44.31</v>
      </c>
      <c r="X75">
        <v>98.87</v>
      </c>
      <c r="Y75">
        <v>0</v>
      </c>
      <c r="Z75">
        <v>1.1000000000000001</v>
      </c>
      <c r="AA75">
        <v>42.15</v>
      </c>
      <c r="AB75">
        <v>25.36</v>
      </c>
      <c r="AC75">
        <v>21.37</v>
      </c>
      <c r="AD75">
        <v>40.4</v>
      </c>
      <c r="AE75">
        <v>53.79</v>
      </c>
      <c r="AF75">
        <v>19.32</v>
      </c>
      <c r="AG75">
        <v>44.86</v>
      </c>
      <c r="AH75">
        <v>167.1</v>
      </c>
      <c r="AI75">
        <v>7.03</v>
      </c>
      <c r="AJ75">
        <v>0</v>
      </c>
      <c r="AK75">
        <v>60.23</v>
      </c>
      <c r="AL75">
        <v>80.180000000000007</v>
      </c>
      <c r="AM75">
        <v>11.58</v>
      </c>
      <c r="AN75">
        <v>0</v>
      </c>
      <c r="AO75">
        <v>9.74</v>
      </c>
      <c r="AP75">
        <v>11.53</v>
      </c>
      <c r="AQ75">
        <v>51.01</v>
      </c>
      <c r="AR75">
        <v>19.87</v>
      </c>
      <c r="AS75">
        <v>32.51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3119.68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77.33</v>
      </c>
      <c r="H76">
        <v>0</v>
      </c>
      <c r="I76">
        <v>0</v>
      </c>
      <c r="J76">
        <v>72.759999999999906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128.54</v>
      </c>
      <c r="Q76">
        <v>9.9</v>
      </c>
      <c r="R76">
        <v>43.71</v>
      </c>
      <c r="S76">
        <v>27.05</v>
      </c>
      <c r="T76">
        <v>1.62</v>
      </c>
      <c r="U76">
        <v>378</v>
      </c>
      <c r="V76">
        <v>19.739999999999998</v>
      </c>
      <c r="W76">
        <v>44.31</v>
      </c>
      <c r="X76">
        <v>98.87</v>
      </c>
      <c r="Y76">
        <v>0</v>
      </c>
      <c r="Z76">
        <v>1.1000000000000001</v>
      </c>
      <c r="AA76">
        <v>42.15</v>
      </c>
      <c r="AB76">
        <v>25.36</v>
      </c>
      <c r="AC76">
        <v>21.37</v>
      </c>
      <c r="AD76">
        <v>40.4</v>
      </c>
      <c r="AE76">
        <v>53.79</v>
      </c>
      <c r="AF76">
        <v>28.98</v>
      </c>
      <c r="AG76">
        <v>44.86</v>
      </c>
      <c r="AH76">
        <v>167.1</v>
      </c>
      <c r="AI76">
        <v>36.54</v>
      </c>
      <c r="AJ76">
        <v>0</v>
      </c>
      <c r="AK76">
        <v>60.23</v>
      </c>
      <c r="AL76">
        <v>80.180000000000007</v>
      </c>
      <c r="AM76">
        <v>11.58</v>
      </c>
      <c r="AN76">
        <v>0</v>
      </c>
      <c r="AO76">
        <v>9.35</v>
      </c>
      <c r="AP76">
        <v>11.53</v>
      </c>
      <c r="AQ76">
        <v>53.16</v>
      </c>
      <c r="AR76">
        <v>19.87</v>
      </c>
      <c r="AS76">
        <v>32.51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3162.0499999999993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77.33</v>
      </c>
      <c r="H77">
        <v>0</v>
      </c>
      <c r="I77">
        <v>0</v>
      </c>
      <c r="J77">
        <v>72.759999999999906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128.54</v>
      </c>
      <c r="Q77">
        <v>9.9</v>
      </c>
      <c r="R77">
        <v>43.71</v>
      </c>
      <c r="S77">
        <v>27.05</v>
      </c>
      <c r="T77">
        <v>1.62</v>
      </c>
      <c r="U77">
        <v>378</v>
      </c>
      <c r="V77">
        <v>19.739999999999998</v>
      </c>
      <c r="W77">
        <v>44.31</v>
      </c>
      <c r="X77">
        <v>98.87</v>
      </c>
      <c r="Y77">
        <v>0</v>
      </c>
      <c r="Z77">
        <v>6.52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44.86</v>
      </c>
      <c r="AH77">
        <v>167.1</v>
      </c>
      <c r="AI77">
        <v>36.54</v>
      </c>
      <c r="AJ77">
        <v>0</v>
      </c>
      <c r="AK77">
        <v>60.23</v>
      </c>
      <c r="AL77">
        <v>80.180000000000007</v>
      </c>
      <c r="AM77">
        <v>17.37</v>
      </c>
      <c r="AN77">
        <v>0</v>
      </c>
      <c r="AO77">
        <v>9.0299999999999994</v>
      </c>
      <c r="AP77">
        <v>11.53</v>
      </c>
      <c r="AQ77">
        <v>53.16</v>
      </c>
      <c r="AR77">
        <v>19.87</v>
      </c>
      <c r="AS77">
        <v>32.51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3212.1699999999992</v>
      </c>
    </row>
    <row r="78" spans="1:117">
      <c r="A78" t="s">
        <v>120</v>
      </c>
      <c r="B78">
        <v>0</v>
      </c>
      <c r="C78">
        <v>0</v>
      </c>
      <c r="D78">
        <v>45.77</v>
      </c>
      <c r="E78">
        <v>0</v>
      </c>
      <c r="F78">
        <v>0</v>
      </c>
      <c r="G78">
        <v>77.33</v>
      </c>
      <c r="H78">
        <v>0</v>
      </c>
      <c r="I78">
        <v>0</v>
      </c>
      <c r="J78">
        <v>72.759999999999906</v>
      </c>
      <c r="K78">
        <v>686.07</v>
      </c>
      <c r="L78">
        <v>413.81</v>
      </c>
      <c r="M78">
        <v>90.54</v>
      </c>
      <c r="N78">
        <v>121.71</v>
      </c>
      <c r="O78">
        <v>127.6</v>
      </c>
      <c r="P78">
        <v>128.54</v>
      </c>
      <c r="Q78">
        <v>9.9</v>
      </c>
      <c r="R78">
        <v>43.71</v>
      </c>
      <c r="S78">
        <v>27.05</v>
      </c>
      <c r="T78">
        <v>1.62</v>
      </c>
      <c r="U78">
        <v>378</v>
      </c>
      <c r="V78">
        <v>19.739999999999998</v>
      </c>
      <c r="W78">
        <v>44.31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44.86</v>
      </c>
      <c r="AH78">
        <v>168.66</v>
      </c>
      <c r="AI78">
        <v>36.54</v>
      </c>
      <c r="AJ78">
        <v>0</v>
      </c>
      <c r="AK78">
        <v>60.23</v>
      </c>
      <c r="AL78">
        <v>80.180000000000007</v>
      </c>
      <c r="AM78">
        <v>17.37</v>
      </c>
      <c r="AN78">
        <v>0</v>
      </c>
      <c r="AO78">
        <v>8.8800000000000008</v>
      </c>
      <c r="AP78">
        <v>11.53</v>
      </c>
      <c r="AQ78">
        <v>70.87</v>
      </c>
      <c r="AR78">
        <v>19.87</v>
      </c>
      <c r="AS78">
        <v>29.56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3252.2699999999995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77.33</v>
      </c>
      <c r="H79">
        <v>0</v>
      </c>
      <c r="I79">
        <v>0</v>
      </c>
      <c r="J79">
        <v>72.759999999999906</v>
      </c>
      <c r="K79">
        <v>682.83</v>
      </c>
      <c r="L79">
        <v>406.41</v>
      </c>
      <c r="M79">
        <v>90.54</v>
      </c>
      <c r="N79">
        <v>121.71</v>
      </c>
      <c r="O79">
        <v>127.6</v>
      </c>
      <c r="P79">
        <v>128.54</v>
      </c>
      <c r="Q79">
        <v>11.46</v>
      </c>
      <c r="R79">
        <v>43.06</v>
      </c>
      <c r="S79">
        <v>26.42</v>
      </c>
      <c r="T79">
        <v>0</v>
      </c>
      <c r="U79">
        <v>378</v>
      </c>
      <c r="V79">
        <v>19.739999999999998</v>
      </c>
      <c r="W79">
        <v>44.31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44.86</v>
      </c>
      <c r="AH79">
        <v>168.66</v>
      </c>
      <c r="AI79">
        <v>36.54</v>
      </c>
      <c r="AJ79">
        <v>0</v>
      </c>
      <c r="AK79">
        <v>60.23</v>
      </c>
      <c r="AL79">
        <v>80.180000000000007</v>
      </c>
      <c r="AM79">
        <v>17.37</v>
      </c>
      <c r="AN79">
        <v>0</v>
      </c>
      <c r="AO79">
        <v>8.9600000000000009</v>
      </c>
      <c r="AP79">
        <v>11.53</v>
      </c>
      <c r="AQ79">
        <v>70.87</v>
      </c>
      <c r="AR79">
        <v>12.15</v>
      </c>
      <c r="AS79">
        <v>29.56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3233.2499999999995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77.33</v>
      </c>
      <c r="H80">
        <v>0</v>
      </c>
      <c r="I80">
        <v>0</v>
      </c>
      <c r="J80">
        <v>72.759999999999906</v>
      </c>
      <c r="K80">
        <v>682.83</v>
      </c>
      <c r="L80">
        <v>406.41</v>
      </c>
      <c r="M80">
        <v>90.54</v>
      </c>
      <c r="N80">
        <v>121.71</v>
      </c>
      <c r="O80">
        <v>127.6</v>
      </c>
      <c r="P80">
        <v>128.54</v>
      </c>
      <c r="Q80">
        <v>11.46</v>
      </c>
      <c r="R80">
        <v>43.06</v>
      </c>
      <c r="S80">
        <v>26.42</v>
      </c>
      <c r="T80">
        <v>0</v>
      </c>
      <c r="U80">
        <v>378</v>
      </c>
      <c r="V80">
        <v>19.739999999999998</v>
      </c>
      <c r="W80">
        <v>44.31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44.86</v>
      </c>
      <c r="AH80">
        <v>168.66</v>
      </c>
      <c r="AI80">
        <v>36.54</v>
      </c>
      <c r="AJ80">
        <v>0</v>
      </c>
      <c r="AK80">
        <v>60.23</v>
      </c>
      <c r="AL80">
        <v>80.180000000000007</v>
      </c>
      <c r="AM80">
        <v>17.37</v>
      </c>
      <c r="AN80">
        <v>0</v>
      </c>
      <c r="AO80">
        <v>9.11</v>
      </c>
      <c r="AP80">
        <v>11.53</v>
      </c>
      <c r="AQ80">
        <v>70.87</v>
      </c>
      <c r="AR80">
        <v>12.15</v>
      </c>
      <c r="AS80">
        <v>29.56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3233.3999999999996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77.33</v>
      </c>
      <c r="H81">
        <v>0</v>
      </c>
      <c r="I81">
        <v>0</v>
      </c>
      <c r="J81">
        <v>72.759999999999906</v>
      </c>
      <c r="K81">
        <v>682.83</v>
      </c>
      <c r="L81">
        <v>406.41</v>
      </c>
      <c r="M81">
        <v>90.54</v>
      </c>
      <c r="N81">
        <v>121.71</v>
      </c>
      <c r="O81">
        <v>127.6</v>
      </c>
      <c r="P81">
        <v>128.54</v>
      </c>
      <c r="Q81">
        <v>13.21</v>
      </c>
      <c r="R81">
        <v>43.06</v>
      </c>
      <c r="S81">
        <v>26.42</v>
      </c>
      <c r="T81">
        <v>0</v>
      </c>
      <c r="U81">
        <v>378</v>
      </c>
      <c r="V81">
        <v>19.739999999999998</v>
      </c>
      <c r="W81">
        <v>44.31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44.86</v>
      </c>
      <c r="AH81">
        <v>168.66</v>
      </c>
      <c r="AI81">
        <v>36.54</v>
      </c>
      <c r="AJ81">
        <v>0</v>
      </c>
      <c r="AK81">
        <v>60.23</v>
      </c>
      <c r="AL81">
        <v>80.180000000000007</v>
      </c>
      <c r="AM81">
        <v>17.37</v>
      </c>
      <c r="AN81">
        <v>0</v>
      </c>
      <c r="AO81">
        <v>9.08</v>
      </c>
      <c r="AP81">
        <v>11.53</v>
      </c>
      <c r="AQ81">
        <v>70.87</v>
      </c>
      <c r="AR81">
        <v>12.15</v>
      </c>
      <c r="AS81">
        <v>32.51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3238.0699999999997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77.33</v>
      </c>
      <c r="H82">
        <v>0</v>
      </c>
      <c r="I82">
        <v>0</v>
      </c>
      <c r="J82">
        <v>72.759999999999906</v>
      </c>
      <c r="K82">
        <v>682.83</v>
      </c>
      <c r="L82">
        <v>406.41</v>
      </c>
      <c r="M82">
        <v>90.54</v>
      </c>
      <c r="N82">
        <v>121.71</v>
      </c>
      <c r="O82">
        <v>127.6</v>
      </c>
      <c r="P82">
        <v>128.54</v>
      </c>
      <c r="Q82">
        <v>13.21</v>
      </c>
      <c r="R82">
        <v>43.06</v>
      </c>
      <c r="S82">
        <v>26.42</v>
      </c>
      <c r="T82">
        <v>0</v>
      </c>
      <c r="U82">
        <v>378</v>
      </c>
      <c r="V82">
        <v>19.739999999999998</v>
      </c>
      <c r="W82">
        <v>44.31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44.86</v>
      </c>
      <c r="AH82">
        <v>168.66</v>
      </c>
      <c r="AI82">
        <v>21.08</v>
      </c>
      <c r="AJ82">
        <v>0</v>
      </c>
      <c r="AK82">
        <v>60.23</v>
      </c>
      <c r="AL82">
        <v>80.180000000000007</v>
      </c>
      <c r="AM82">
        <v>17.37</v>
      </c>
      <c r="AN82">
        <v>0</v>
      </c>
      <c r="AO82">
        <v>9.17</v>
      </c>
      <c r="AP82">
        <v>11.53</v>
      </c>
      <c r="AQ82">
        <v>70.87</v>
      </c>
      <c r="AR82">
        <v>12.15</v>
      </c>
      <c r="AS82">
        <v>32.51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3222.7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77.33</v>
      </c>
      <c r="H83">
        <v>0</v>
      </c>
      <c r="I83">
        <v>0</v>
      </c>
      <c r="J83">
        <v>72.759999999999906</v>
      </c>
      <c r="K83">
        <v>682.83</v>
      </c>
      <c r="L83">
        <v>406.41</v>
      </c>
      <c r="M83">
        <v>90.54</v>
      </c>
      <c r="N83">
        <v>121.71</v>
      </c>
      <c r="O83">
        <v>127.6</v>
      </c>
      <c r="P83">
        <v>128.54</v>
      </c>
      <c r="Q83">
        <v>14.96</v>
      </c>
      <c r="R83">
        <v>43.06</v>
      </c>
      <c r="S83">
        <v>26.42</v>
      </c>
      <c r="T83">
        <v>0</v>
      </c>
      <c r="U83">
        <v>378</v>
      </c>
      <c r="V83">
        <v>20.149999999999999</v>
      </c>
      <c r="W83">
        <v>44.31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44.86</v>
      </c>
      <c r="AH83">
        <v>168.66</v>
      </c>
      <c r="AI83">
        <v>21.08</v>
      </c>
      <c r="AJ83">
        <v>0</v>
      </c>
      <c r="AK83">
        <v>60.23</v>
      </c>
      <c r="AL83">
        <v>80.180000000000007</v>
      </c>
      <c r="AM83">
        <v>17.37</v>
      </c>
      <c r="AN83">
        <v>0</v>
      </c>
      <c r="AO83">
        <v>9.15</v>
      </c>
      <c r="AP83">
        <v>11.53</v>
      </c>
      <c r="AQ83">
        <v>70.87</v>
      </c>
      <c r="AR83">
        <v>12.15</v>
      </c>
      <c r="AS83">
        <v>32.51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3224.84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77.33</v>
      </c>
      <c r="H84">
        <v>0</v>
      </c>
      <c r="I84">
        <v>0</v>
      </c>
      <c r="J84">
        <v>72.759999999999906</v>
      </c>
      <c r="K84">
        <v>682.83</v>
      </c>
      <c r="L84">
        <v>406.41</v>
      </c>
      <c r="M84">
        <v>90.54</v>
      </c>
      <c r="N84">
        <v>121.71</v>
      </c>
      <c r="O84">
        <v>127.6</v>
      </c>
      <c r="P84">
        <v>128.54</v>
      </c>
      <c r="Q84">
        <v>14.96</v>
      </c>
      <c r="R84">
        <v>43.06</v>
      </c>
      <c r="S84">
        <v>26.42</v>
      </c>
      <c r="T84">
        <v>0</v>
      </c>
      <c r="U84">
        <v>378</v>
      </c>
      <c r="V84">
        <v>20.149999999999999</v>
      </c>
      <c r="W84">
        <v>44.31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44.86</v>
      </c>
      <c r="AH84">
        <v>168.66</v>
      </c>
      <c r="AI84">
        <v>21.08</v>
      </c>
      <c r="AJ84">
        <v>0</v>
      </c>
      <c r="AK84">
        <v>60.23</v>
      </c>
      <c r="AL84">
        <v>80.180000000000007</v>
      </c>
      <c r="AM84">
        <v>17.37</v>
      </c>
      <c r="AN84">
        <v>0</v>
      </c>
      <c r="AO84">
        <v>9.17</v>
      </c>
      <c r="AP84">
        <v>11.53</v>
      </c>
      <c r="AQ84">
        <v>70.87</v>
      </c>
      <c r="AR84">
        <v>12.15</v>
      </c>
      <c r="AS84">
        <v>32.51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3224.86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77.33</v>
      </c>
      <c r="H85">
        <v>0</v>
      </c>
      <c r="I85">
        <v>0</v>
      </c>
      <c r="J85">
        <v>72.759999999999906</v>
      </c>
      <c r="K85">
        <v>682.83</v>
      </c>
      <c r="L85">
        <v>406.41</v>
      </c>
      <c r="M85">
        <v>90.54</v>
      </c>
      <c r="N85">
        <v>121.71</v>
      </c>
      <c r="O85">
        <v>127.6</v>
      </c>
      <c r="P85">
        <v>128.54</v>
      </c>
      <c r="Q85">
        <v>14.96</v>
      </c>
      <c r="R85">
        <v>43.06</v>
      </c>
      <c r="S85">
        <v>26.42</v>
      </c>
      <c r="T85">
        <v>0</v>
      </c>
      <c r="U85">
        <v>389.25</v>
      </c>
      <c r="V85">
        <v>20.149999999999999</v>
      </c>
      <c r="W85">
        <v>44.31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44.86</v>
      </c>
      <c r="AH85">
        <v>168.66</v>
      </c>
      <c r="AI85">
        <v>21.08</v>
      </c>
      <c r="AJ85">
        <v>0</v>
      </c>
      <c r="AK85">
        <v>60.23</v>
      </c>
      <c r="AL85">
        <v>80.180000000000007</v>
      </c>
      <c r="AM85">
        <v>17.37</v>
      </c>
      <c r="AN85">
        <v>0</v>
      </c>
      <c r="AO85">
        <v>9.2899999999999991</v>
      </c>
      <c r="AP85">
        <v>11.53</v>
      </c>
      <c r="AQ85">
        <v>70.87</v>
      </c>
      <c r="AR85">
        <v>12.15</v>
      </c>
      <c r="AS85">
        <v>32.51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3236.23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77.33</v>
      </c>
      <c r="H86">
        <v>0</v>
      </c>
      <c r="I86">
        <v>0</v>
      </c>
      <c r="J86">
        <v>72.759999999999906</v>
      </c>
      <c r="K86">
        <v>682.83</v>
      </c>
      <c r="L86">
        <v>406.41</v>
      </c>
      <c r="M86">
        <v>90.54</v>
      </c>
      <c r="N86">
        <v>121.71</v>
      </c>
      <c r="O86">
        <v>127.6</v>
      </c>
      <c r="P86">
        <v>128.54</v>
      </c>
      <c r="Q86">
        <v>16.7</v>
      </c>
      <c r="R86">
        <v>43.06</v>
      </c>
      <c r="S86">
        <v>26.42</v>
      </c>
      <c r="T86">
        <v>0</v>
      </c>
      <c r="U86">
        <v>389.25</v>
      </c>
      <c r="V86">
        <v>20.149999999999999</v>
      </c>
      <c r="W86">
        <v>44.31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44.86</v>
      </c>
      <c r="AH86">
        <v>167.1</v>
      </c>
      <c r="AI86">
        <v>17.559999999999999</v>
      </c>
      <c r="AJ86">
        <v>0</v>
      </c>
      <c r="AK86">
        <v>60.23</v>
      </c>
      <c r="AL86">
        <v>80.180000000000007</v>
      </c>
      <c r="AM86">
        <v>17.37</v>
      </c>
      <c r="AN86">
        <v>0</v>
      </c>
      <c r="AO86">
        <v>9.35</v>
      </c>
      <c r="AP86">
        <v>11.53</v>
      </c>
      <c r="AQ86">
        <v>70.87</v>
      </c>
      <c r="AR86">
        <v>12.15</v>
      </c>
      <c r="AS86">
        <v>32.51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3207.24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77.33</v>
      </c>
      <c r="H87">
        <v>0</v>
      </c>
      <c r="I87">
        <v>0</v>
      </c>
      <c r="J87">
        <v>72.759999999999906</v>
      </c>
      <c r="K87">
        <v>682.83</v>
      </c>
      <c r="L87">
        <v>406.41</v>
      </c>
      <c r="M87">
        <v>90.54</v>
      </c>
      <c r="N87">
        <v>121.71</v>
      </c>
      <c r="O87">
        <v>127.6</v>
      </c>
      <c r="P87">
        <v>128.54</v>
      </c>
      <c r="Q87">
        <v>16.7</v>
      </c>
      <c r="R87">
        <v>43.06</v>
      </c>
      <c r="S87">
        <v>26.42</v>
      </c>
      <c r="T87">
        <v>0</v>
      </c>
      <c r="U87">
        <v>389.25</v>
      </c>
      <c r="V87">
        <v>20.149999999999999</v>
      </c>
      <c r="W87">
        <v>44.31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44.86</v>
      </c>
      <c r="AH87">
        <v>167.1</v>
      </c>
      <c r="AI87">
        <v>17.559999999999999</v>
      </c>
      <c r="AJ87">
        <v>0</v>
      </c>
      <c r="AK87">
        <v>60.23</v>
      </c>
      <c r="AL87">
        <v>80.180000000000007</v>
      </c>
      <c r="AM87">
        <v>17.37</v>
      </c>
      <c r="AN87">
        <v>0</v>
      </c>
      <c r="AO87">
        <v>9.5299999999999994</v>
      </c>
      <c r="AP87">
        <v>11.53</v>
      </c>
      <c r="AQ87">
        <v>70.87</v>
      </c>
      <c r="AR87">
        <v>9.93</v>
      </c>
      <c r="AS87">
        <v>32.51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3205.2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77.33</v>
      </c>
      <c r="H88">
        <v>0</v>
      </c>
      <c r="I88">
        <v>0</v>
      </c>
      <c r="J88">
        <v>72.759999999999906</v>
      </c>
      <c r="K88">
        <v>682.83</v>
      </c>
      <c r="L88">
        <v>406.41</v>
      </c>
      <c r="M88">
        <v>90.54</v>
      </c>
      <c r="N88">
        <v>121.71</v>
      </c>
      <c r="O88">
        <v>127.6</v>
      </c>
      <c r="P88">
        <v>128.54</v>
      </c>
      <c r="Q88">
        <v>16.7</v>
      </c>
      <c r="R88">
        <v>43.06</v>
      </c>
      <c r="S88">
        <v>26.42</v>
      </c>
      <c r="T88">
        <v>0</v>
      </c>
      <c r="U88">
        <v>389.25</v>
      </c>
      <c r="V88">
        <v>20.149999999999999</v>
      </c>
      <c r="W88">
        <v>44.31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44.86</v>
      </c>
      <c r="AH88">
        <v>167.1</v>
      </c>
      <c r="AI88">
        <v>17.559999999999999</v>
      </c>
      <c r="AJ88">
        <v>0</v>
      </c>
      <c r="AK88">
        <v>60.23</v>
      </c>
      <c r="AL88">
        <v>80.180000000000007</v>
      </c>
      <c r="AM88">
        <v>17.37</v>
      </c>
      <c r="AN88">
        <v>0</v>
      </c>
      <c r="AO88">
        <v>9.6199999999999992</v>
      </c>
      <c r="AP88">
        <v>11.53</v>
      </c>
      <c r="AQ88">
        <v>70.87</v>
      </c>
      <c r="AR88">
        <v>9.93</v>
      </c>
      <c r="AS88">
        <v>32.51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3205.2899999999995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77.33</v>
      </c>
      <c r="H89">
        <v>0</v>
      </c>
      <c r="I89">
        <v>0</v>
      </c>
      <c r="J89">
        <v>72.759999999999906</v>
      </c>
      <c r="K89">
        <v>682.83</v>
      </c>
      <c r="L89">
        <v>406.41</v>
      </c>
      <c r="M89">
        <v>90.54</v>
      </c>
      <c r="N89">
        <v>121.71</v>
      </c>
      <c r="O89">
        <v>127.6</v>
      </c>
      <c r="P89">
        <v>128.54</v>
      </c>
      <c r="Q89">
        <v>18.45</v>
      </c>
      <c r="R89">
        <v>43.06</v>
      </c>
      <c r="S89">
        <v>26.42</v>
      </c>
      <c r="T89">
        <v>0</v>
      </c>
      <c r="U89">
        <v>389.25</v>
      </c>
      <c r="V89">
        <v>20.149999999999999</v>
      </c>
      <c r="W89">
        <v>44.31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44.86</v>
      </c>
      <c r="AH89">
        <v>167.1</v>
      </c>
      <c r="AI89">
        <v>17.559999999999999</v>
      </c>
      <c r="AJ89">
        <v>0</v>
      </c>
      <c r="AK89">
        <v>60.23</v>
      </c>
      <c r="AL89">
        <v>80.180000000000007</v>
      </c>
      <c r="AM89">
        <v>17.37</v>
      </c>
      <c r="AN89">
        <v>0</v>
      </c>
      <c r="AO89">
        <v>9.6999999999999993</v>
      </c>
      <c r="AP89">
        <v>11.53</v>
      </c>
      <c r="AQ89">
        <v>70.87</v>
      </c>
      <c r="AR89">
        <v>3.31</v>
      </c>
      <c r="AS89">
        <v>29.56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3197.5499999999993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77.33</v>
      </c>
      <c r="H90">
        <v>0</v>
      </c>
      <c r="I90">
        <v>0</v>
      </c>
      <c r="J90">
        <v>72.759999999999906</v>
      </c>
      <c r="K90">
        <v>682.83</v>
      </c>
      <c r="L90">
        <v>406.41</v>
      </c>
      <c r="M90">
        <v>90.54</v>
      </c>
      <c r="N90">
        <v>121.71</v>
      </c>
      <c r="O90">
        <v>127.6</v>
      </c>
      <c r="P90">
        <v>128.54</v>
      </c>
      <c r="Q90">
        <v>18.45</v>
      </c>
      <c r="R90">
        <v>43.06</v>
      </c>
      <c r="S90">
        <v>26.42</v>
      </c>
      <c r="T90">
        <v>0</v>
      </c>
      <c r="U90">
        <v>389.25</v>
      </c>
      <c r="V90">
        <v>20.149999999999999</v>
      </c>
      <c r="W90">
        <v>44.31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44.86</v>
      </c>
      <c r="AH90">
        <v>168.66</v>
      </c>
      <c r="AI90">
        <v>17.559999999999999</v>
      </c>
      <c r="AJ90">
        <v>0</v>
      </c>
      <c r="AK90">
        <v>60.23</v>
      </c>
      <c r="AL90">
        <v>80.180000000000007</v>
      </c>
      <c r="AM90">
        <v>17.37</v>
      </c>
      <c r="AN90">
        <v>0</v>
      </c>
      <c r="AO90">
        <v>9.82</v>
      </c>
      <c r="AP90">
        <v>11.53</v>
      </c>
      <c r="AQ90">
        <v>70.87</v>
      </c>
      <c r="AR90">
        <v>3.31</v>
      </c>
      <c r="AS90">
        <v>29.56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3224.94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77.33</v>
      </c>
      <c r="H91">
        <v>0</v>
      </c>
      <c r="I91">
        <v>0</v>
      </c>
      <c r="J91">
        <v>72.759999999999906</v>
      </c>
      <c r="K91">
        <v>682.83</v>
      </c>
      <c r="L91">
        <v>406.41</v>
      </c>
      <c r="M91">
        <v>90.54</v>
      </c>
      <c r="N91">
        <v>121.71</v>
      </c>
      <c r="O91">
        <v>127.6</v>
      </c>
      <c r="P91">
        <v>128.54</v>
      </c>
      <c r="Q91">
        <v>18.45</v>
      </c>
      <c r="R91">
        <v>43.06</v>
      </c>
      <c r="S91">
        <v>26.42</v>
      </c>
      <c r="T91">
        <v>0</v>
      </c>
      <c r="U91">
        <v>389.25</v>
      </c>
      <c r="V91">
        <v>20.149999999999999</v>
      </c>
      <c r="W91">
        <v>44.31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44.86</v>
      </c>
      <c r="AH91">
        <v>168.66</v>
      </c>
      <c r="AI91">
        <v>17.559999999999999</v>
      </c>
      <c r="AJ91">
        <v>0</v>
      </c>
      <c r="AK91">
        <v>60.23</v>
      </c>
      <c r="AL91">
        <v>80.180000000000007</v>
      </c>
      <c r="AM91">
        <v>17.37</v>
      </c>
      <c r="AN91">
        <v>0</v>
      </c>
      <c r="AO91">
        <v>9.9700000000000006</v>
      </c>
      <c r="AP91">
        <v>11.53</v>
      </c>
      <c r="AQ91">
        <v>70.87</v>
      </c>
      <c r="AR91">
        <v>3.31</v>
      </c>
      <c r="AS91">
        <v>29.56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3225.6799999999994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77.33</v>
      </c>
      <c r="H92">
        <v>0</v>
      </c>
      <c r="I92">
        <v>0</v>
      </c>
      <c r="J92">
        <v>72.759999999999906</v>
      </c>
      <c r="K92">
        <v>682.83</v>
      </c>
      <c r="L92">
        <v>406.41</v>
      </c>
      <c r="M92">
        <v>90.54</v>
      </c>
      <c r="N92">
        <v>121.71</v>
      </c>
      <c r="O92">
        <v>127.6</v>
      </c>
      <c r="P92">
        <v>128.54</v>
      </c>
      <c r="Q92">
        <v>18.45</v>
      </c>
      <c r="R92">
        <v>43.06</v>
      </c>
      <c r="S92">
        <v>26.42</v>
      </c>
      <c r="T92">
        <v>0</v>
      </c>
      <c r="U92">
        <v>389.25</v>
      </c>
      <c r="V92">
        <v>20.149999999999999</v>
      </c>
      <c r="W92">
        <v>44.31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44.86</v>
      </c>
      <c r="AH92">
        <v>168.66</v>
      </c>
      <c r="AI92">
        <v>17.559999999999999</v>
      </c>
      <c r="AJ92">
        <v>0</v>
      </c>
      <c r="AK92">
        <v>60.23</v>
      </c>
      <c r="AL92">
        <v>80.180000000000007</v>
      </c>
      <c r="AM92">
        <v>17.37</v>
      </c>
      <c r="AN92">
        <v>0</v>
      </c>
      <c r="AO92">
        <v>10.09</v>
      </c>
      <c r="AP92">
        <v>11.53</v>
      </c>
      <c r="AQ92">
        <v>70.87</v>
      </c>
      <c r="AR92">
        <v>3.31</v>
      </c>
      <c r="AS92">
        <v>29.56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3225.7999999999997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77.33</v>
      </c>
      <c r="H93">
        <v>0</v>
      </c>
      <c r="I93">
        <v>0</v>
      </c>
      <c r="J93">
        <v>72.759999999999906</v>
      </c>
      <c r="K93">
        <v>682.83</v>
      </c>
      <c r="L93">
        <v>406.41</v>
      </c>
      <c r="M93">
        <v>90.54</v>
      </c>
      <c r="N93">
        <v>121.71</v>
      </c>
      <c r="O93">
        <v>127.6</v>
      </c>
      <c r="P93">
        <v>128.54</v>
      </c>
      <c r="Q93">
        <v>20.190000000000001</v>
      </c>
      <c r="R93">
        <v>43.06</v>
      </c>
      <c r="S93">
        <v>26.42</v>
      </c>
      <c r="T93">
        <v>0</v>
      </c>
      <c r="U93">
        <v>389.25</v>
      </c>
      <c r="V93">
        <v>20.149999999999999</v>
      </c>
      <c r="W93">
        <v>44.31</v>
      </c>
      <c r="X93">
        <v>84.13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44.86</v>
      </c>
      <c r="AH93">
        <v>168.66</v>
      </c>
      <c r="AI93">
        <v>17.559999999999999</v>
      </c>
      <c r="AJ93">
        <v>0</v>
      </c>
      <c r="AK93">
        <v>60.23</v>
      </c>
      <c r="AL93">
        <v>80.180000000000007</v>
      </c>
      <c r="AM93">
        <v>17.37</v>
      </c>
      <c r="AN93">
        <v>0</v>
      </c>
      <c r="AO93">
        <v>10.210000000000001</v>
      </c>
      <c r="AP93">
        <v>11.53</v>
      </c>
      <c r="AQ93">
        <v>70.87</v>
      </c>
      <c r="AR93">
        <v>8.83</v>
      </c>
      <c r="AS93">
        <v>26.6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3215.48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77.33</v>
      </c>
      <c r="H94">
        <v>0</v>
      </c>
      <c r="I94">
        <v>0</v>
      </c>
      <c r="J94">
        <v>72.759999999999906</v>
      </c>
      <c r="K94">
        <v>682.83</v>
      </c>
      <c r="L94">
        <v>406.41</v>
      </c>
      <c r="M94">
        <v>90.54</v>
      </c>
      <c r="N94">
        <v>121.71</v>
      </c>
      <c r="O94">
        <v>127.6</v>
      </c>
      <c r="P94">
        <v>128.54</v>
      </c>
      <c r="Q94">
        <v>20.190000000000001</v>
      </c>
      <c r="R94">
        <v>43.06</v>
      </c>
      <c r="S94">
        <v>26.42</v>
      </c>
      <c r="T94">
        <v>0</v>
      </c>
      <c r="U94">
        <v>389.25</v>
      </c>
      <c r="V94">
        <v>20.149999999999999</v>
      </c>
      <c r="W94">
        <v>44.31</v>
      </c>
      <c r="X94">
        <v>73.430000000000007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44.86</v>
      </c>
      <c r="AH94">
        <v>167.1</v>
      </c>
      <c r="AI94">
        <v>17.559999999999999</v>
      </c>
      <c r="AJ94">
        <v>0</v>
      </c>
      <c r="AK94">
        <v>60.23</v>
      </c>
      <c r="AL94">
        <v>80.180000000000007</v>
      </c>
      <c r="AM94">
        <v>17.37</v>
      </c>
      <c r="AN94">
        <v>0</v>
      </c>
      <c r="AO94">
        <v>10.26</v>
      </c>
      <c r="AP94">
        <v>11.53</v>
      </c>
      <c r="AQ94">
        <v>70.87</v>
      </c>
      <c r="AR94">
        <v>8.83</v>
      </c>
      <c r="AS94">
        <v>26.6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3185.8599999999992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77.33</v>
      </c>
      <c r="H95">
        <v>0</v>
      </c>
      <c r="I95">
        <v>0</v>
      </c>
      <c r="J95">
        <v>72.759999999999906</v>
      </c>
      <c r="K95">
        <v>682.83</v>
      </c>
      <c r="L95">
        <v>406.41</v>
      </c>
      <c r="M95">
        <v>90.54</v>
      </c>
      <c r="N95">
        <v>121.71</v>
      </c>
      <c r="O95">
        <v>127.6</v>
      </c>
      <c r="P95">
        <v>128.54</v>
      </c>
      <c r="Q95">
        <v>20.190000000000001</v>
      </c>
      <c r="R95">
        <v>43.06</v>
      </c>
      <c r="S95">
        <v>26.42</v>
      </c>
      <c r="T95">
        <v>0</v>
      </c>
      <c r="U95">
        <v>389.25</v>
      </c>
      <c r="V95">
        <v>20.149999999999999</v>
      </c>
      <c r="W95">
        <v>44.31</v>
      </c>
      <c r="X95">
        <v>84.13</v>
      </c>
      <c r="Y95">
        <v>0</v>
      </c>
      <c r="Z95">
        <v>6.52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44.86</v>
      </c>
      <c r="AH95">
        <v>167.1</v>
      </c>
      <c r="AI95">
        <v>17.559999999999999</v>
      </c>
      <c r="AJ95">
        <v>0</v>
      </c>
      <c r="AK95">
        <v>60.23</v>
      </c>
      <c r="AL95">
        <v>80.180000000000007</v>
      </c>
      <c r="AM95">
        <v>17.37</v>
      </c>
      <c r="AN95">
        <v>0</v>
      </c>
      <c r="AO95">
        <v>10.35</v>
      </c>
      <c r="AP95">
        <v>11.53</v>
      </c>
      <c r="AQ95">
        <v>51.01</v>
      </c>
      <c r="AR95">
        <v>8.83</v>
      </c>
      <c r="AS95">
        <v>26.6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3160.3399999999997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77.33</v>
      </c>
      <c r="H96">
        <v>0</v>
      </c>
      <c r="I96">
        <v>0</v>
      </c>
      <c r="J96">
        <v>72.759999999999906</v>
      </c>
      <c r="K96">
        <v>686.07</v>
      </c>
      <c r="L96">
        <v>413.81</v>
      </c>
      <c r="M96">
        <v>90.54</v>
      </c>
      <c r="N96">
        <v>121.71</v>
      </c>
      <c r="O96">
        <v>127.6</v>
      </c>
      <c r="P96">
        <v>128.54</v>
      </c>
      <c r="Q96">
        <v>20.37</v>
      </c>
      <c r="R96">
        <v>43.06</v>
      </c>
      <c r="S96">
        <v>26.42</v>
      </c>
      <c r="T96">
        <v>0</v>
      </c>
      <c r="U96">
        <v>389.25</v>
      </c>
      <c r="V96">
        <v>20.149999999999999</v>
      </c>
      <c r="W96">
        <v>44.31</v>
      </c>
      <c r="X96">
        <v>98.87</v>
      </c>
      <c r="Y96">
        <v>0</v>
      </c>
      <c r="Z96">
        <v>6.52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44.86</v>
      </c>
      <c r="AH96">
        <v>167.1</v>
      </c>
      <c r="AI96">
        <v>17.559999999999999</v>
      </c>
      <c r="AJ96">
        <v>0</v>
      </c>
      <c r="AK96">
        <v>60.23</v>
      </c>
      <c r="AL96">
        <v>80.180000000000007</v>
      </c>
      <c r="AM96">
        <v>17.37</v>
      </c>
      <c r="AN96">
        <v>0</v>
      </c>
      <c r="AO96">
        <v>10.41</v>
      </c>
      <c r="AP96">
        <v>11.53</v>
      </c>
      <c r="AQ96">
        <v>51.01</v>
      </c>
      <c r="AR96">
        <v>8.83</v>
      </c>
      <c r="AS96">
        <v>26.6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3185.9599999999991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77.33</v>
      </c>
      <c r="H97">
        <v>0</v>
      </c>
      <c r="I97">
        <v>0</v>
      </c>
      <c r="J97">
        <v>72.759999999999906</v>
      </c>
      <c r="K97">
        <v>686.07</v>
      </c>
      <c r="L97">
        <v>413.81</v>
      </c>
      <c r="M97">
        <v>90.54</v>
      </c>
      <c r="N97">
        <v>121.71</v>
      </c>
      <c r="O97">
        <v>127.6</v>
      </c>
      <c r="P97">
        <v>122.3</v>
      </c>
      <c r="Q97">
        <v>20.96</v>
      </c>
      <c r="R97">
        <v>43.71</v>
      </c>
      <c r="S97">
        <v>27.05</v>
      </c>
      <c r="T97">
        <v>1.62</v>
      </c>
      <c r="U97">
        <v>389.25</v>
      </c>
      <c r="V97">
        <v>20.149999999999999</v>
      </c>
      <c r="W97">
        <v>44.31</v>
      </c>
      <c r="X97">
        <v>98.87</v>
      </c>
      <c r="Y97">
        <v>0</v>
      </c>
      <c r="Z97">
        <v>6.52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44.86</v>
      </c>
      <c r="AH97">
        <v>167.1</v>
      </c>
      <c r="AI97">
        <v>17.559999999999999</v>
      </c>
      <c r="AJ97">
        <v>0</v>
      </c>
      <c r="AK97">
        <v>60.23</v>
      </c>
      <c r="AL97">
        <v>80.180000000000007</v>
      </c>
      <c r="AM97">
        <v>17.37</v>
      </c>
      <c r="AN97">
        <v>0</v>
      </c>
      <c r="AO97">
        <v>10.49</v>
      </c>
      <c r="AP97">
        <v>11.53</v>
      </c>
      <c r="AQ97">
        <v>51.01</v>
      </c>
      <c r="AR97">
        <v>3.31</v>
      </c>
      <c r="AS97">
        <v>26.6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3177.7699999999991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77.33</v>
      </c>
      <c r="H98">
        <v>0</v>
      </c>
      <c r="I98">
        <v>0</v>
      </c>
      <c r="J98">
        <v>72.759999999999906</v>
      </c>
      <c r="K98">
        <v>686.07</v>
      </c>
      <c r="L98">
        <v>413.81</v>
      </c>
      <c r="M98">
        <v>90.54</v>
      </c>
      <c r="N98">
        <v>121.71</v>
      </c>
      <c r="O98">
        <v>127.6</v>
      </c>
      <c r="P98">
        <v>122.3</v>
      </c>
      <c r="Q98">
        <v>20.96</v>
      </c>
      <c r="R98">
        <v>43.71</v>
      </c>
      <c r="S98">
        <v>27.05</v>
      </c>
      <c r="T98">
        <v>1.62</v>
      </c>
      <c r="U98">
        <v>389.25</v>
      </c>
      <c r="V98">
        <v>20.149999999999999</v>
      </c>
      <c r="W98">
        <v>44.31</v>
      </c>
      <c r="X98">
        <v>98.87</v>
      </c>
      <c r="Y98">
        <v>0</v>
      </c>
      <c r="Z98">
        <v>6.52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44.86</v>
      </c>
      <c r="AH98">
        <v>167.1</v>
      </c>
      <c r="AI98">
        <v>17.559999999999999</v>
      </c>
      <c r="AJ98">
        <v>0</v>
      </c>
      <c r="AK98">
        <v>60.23</v>
      </c>
      <c r="AL98">
        <v>80.180000000000007</v>
      </c>
      <c r="AM98">
        <v>17.37</v>
      </c>
      <c r="AN98">
        <v>0</v>
      </c>
      <c r="AO98">
        <v>10.49</v>
      </c>
      <c r="AP98">
        <v>11.53</v>
      </c>
      <c r="AQ98">
        <v>51.01</v>
      </c>
      <c r="AR98">
        <v>3.31</v>
      </c>
      <c r="AS98">
        <v>26.6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3177.7699999999991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1.1259999999999992</v>
      </c>
      <c r="E99">
        <f t="shared" si="2"/>
        <v>0</v>
      </c>
      <c r="F99">
        <f t="shared" si="2"/>
        <v>0</v>
      </c>
      <c r="G99">
        <f t="shared" si="2"/>
        <v>1.8559199999999987</v>
      </c>
      <c r="H99">
        <f t="shared" si="2"/>
        <v>0</v>
      </c>
      <c r="I99">
        <f t="shared" si="2"/>
        <v>0</v>
      </c>
      <c r="J99">
        <f t="shared" si="2"/>
        <v>1.7610400000000006</v>
      </c>
      <c r="K99">
        <f t="shared" si="2"/>
        <v>16.451765000000002</v>
      </c>
      <c r="L99">
        <f t="shared" si="2"/>
        <v>9.8999900000000203</v>
      </c>
      <c r="M99">
        <f t="shared" si="2"/>
        <v>2.1729600000000007</v>
      </c>
      <c r="N99">
        <f t="shared" si="2"/>
        <v>2.9210399999999939</v>
      </c>
      <c r="O99">
        <f t="shared" si="2"/>
        <v>3.0624000000000051</v>
      </c>
      <c r="P99">
        <f t="shared" si="2"/>
        <v>2.8246950000000033</v>
      </c>
      <c r="Q99">
        <f t="shared" si="2"/>
        <v>0.27334499999999989</v>
      </c>
      <c r="R99">
        <f t="shared" si="2"/>
        <v>1.0454550000000002</v>
      </c>
      <c r="S99">
        <f t="shared" si="2"/>
        <v>0.64636499999999986</v>
      </c>
      <c r="T99">
        <f t="shared" si="2"/>
        <v>3.1590000000000035E-2</v>
      </c>
      <c r="U99">
        <f t="shared" si="2"/>
        <v>9.262715</v>
      </c>
      <c r="V99">
        <f t="shared" si="2"/>
        <v>0.47540000000000049</v>
      </c>
      <c r="W99">
        <f t="shared" si="2"/>
        <v>1.0634399999999993</v>
      </c>
      <c r="X99">
        <f t="shared" si="2"/>
        <v>2.3591500000000001</v>
      </c>
      <c r="Y99">
        <f t="shared" si="2"/>
        <v>0</v>
      </c>
      <c r="Z99">
        <f t="shared" si="2"/>
        <v>0.24051999999999987</v>
      </c>
      <c r="AA99">
        <f t="shared" si="2"/>
        <v>0.67145000000000077</v>
      </c>
      <c r="AB99">
        <f t="shared" si="2"/>
        <v>0.84603749999999966</v>
      </c>
      <c r="AC99">
        <f t="shared" si="2"/>
        <v>0.61960499999999863</v>
      </c>
      <c r="AD99">
        <f t="shared" si="2"/>
        <v>0.97266000000000141</v>
      </c>
      <c r="AE99">
        <f t="shared" si="2"/>
        <v>1.2496049999999996</v>
      </c>
      <c r="AF99">
        <f t="shared" si="2"/>
        <v>0.38116000000000022</v>
      </c>
      <c r="AG99">
        <f t="shared" si="2"/>
        <v>1.0766400000000005</v>
      </c>
      <c r="AH99">
        <f t="shared" si="2"/>
        <v>4.0150800000000046</v>
      </c>
      <c r="AI99">
        <f t="shared" si="2"/>
        <v>0.40524749999999982</v>
      </c>
      <c r="AJ99">
        <f t="shared" si="2"/>
        <v>0</v>
      </c>
      <c r="AK99">
        <f t="shared" si="2"/>
        <v>1.4455199999999973</v>
      </c>
      <c r="AL99">
        <f t="shared" si="2"/>
        <v>1.867012500000004</v>
      </c>
      <c r="AM99">
        <f t="shared" si="2"/>
        <v>0.11720750000000002</v>
      </c>
      <c r="AN99">
        <f t="shared" si="2"/>
        <v>0</v>
      </c>
      <c r="AO99">
        <f t="shared" si="2"/>
        <v>0.25509250000000011</v>
      </c>
      <c r="AP99">
        <f t="shared" si="2"/>
        <v>0.27239999999999964</v>
      </c>
      <c r="AQ99">
        <f t="shared" si="2"/>
        <v>0.79055249999999999</v>
      </c>
      <c r="AR99">
        <f t="shared" si="2"/>
        <v>0.47805249999999999</v>
      </c>
      <c r="AS99">
        <f t="shared" si="2"/>
        <v>0.69188250000000007</v>
      </c>
      <c r="AT99">
        <f t="shared" si="2"/>
        <v>0.48012999999999989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4.7159999999999945E-2</v>
      </c>
      <c r="AZ99">
        <f t="shared" si="3"/>
        <v>0.12840000000000024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74.439244999999985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658.19</v>
      </c>
      <c r="L3">
        <v>370.07</v>
      </c>
      <c r="M3">
        <v>87.43</v>
      </c>
      <c r="N3">
        <v>117.54</v>
      </c>
      <c r="O3">
        <v>123.22</v>
      </c>
      <c r="P3">
        <v>86.52</v>
      </c>
      <c r="Q3">
        <v>9.56</v>
      </c>
      <c r="R3">
        <v>40.96</v>
      </c>
      <c r="S3">
        <v>26.12</v>
      </c>
      <c r="T3">
        <v>1.56</v>
      </c>
      <c r="U3">
        <v>398.72</v>
      </c>
      <c r="V3">
        <v>19.059999999999999</v>
      </c>
      <c r="W3">
        <v>42.79</v>
      </c>
      <c r="X3">
        <v>95.48</v>
      </c>
      <c r="Y3">
        <v>0</v>
      </c>
      <c r="Z3">
        <v>12.59</v>
      </c>
      <c r="AA3">
        <v>27.14</v>
      </c>
      <c r="AB3">
        <v>42.7</v>
      </c>
      <c r="AC3">
        <v>30.98</v>
      </c>
      <c r="AD3">
        <v>39.01</v>
      </c>
      <c r="AE3">
        <v>51.95</v>
      </c>
      <c r="AF3">
        <v>18.87</v>
      </c>
      <c r="AG3">
        <v>43.32</v>
      </c>
      <c r="AH3">
        <v>161.37</v>
      </c>
      <c r="AI3">
        <v>16.29</v>
      </c>
      <c r="AJ3">
        <v>0</v>
      </c>
      <c r="AK3">
        <v>58.16</v>
      </c>
      <c r="AL3">
        <v>80.8</v>
      </c>
      <c r="AM3">
        <v>0</v>
      </c>
      <c r="AN3">
        <v>0</v>
      </c>
      <c r="AO3">
        <v>9.8800000000000008</v>
      </c>
      <c r="AP3">
        <v>10.88</v>
      </c>
      <c r="AQ3">
        <v>34.22</v>
      </c>
      <c r="AR3">
        <v>44.78</v>
      </c>
      <c r="AS3">
        <v>34.81</v>
      </c>
      <c r="AT3">
        <v>17.91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2825.5599999999995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639.47</v>
      </c>
      <c r="L4">
        <v>370.07</v>
      </c>
      <c r="M4">
        <v>87.43</v>
      </c>
      <c r="N4">
        <v>117.54</v>
      </c>
      <c r="O4">
        <v>123.22</v>
      </c>
      <c r="P4">
        <v>86.52</v>
      </c>
      <c r="Q4">
        <v>9.56</v>
      </c>
      <c r="R4">
        <v>40.96</v>
      </c>
      <c r="S4">
        <v>26.12</v>
      </c>
      <c r="T4">
        <v>1.56</v>
      </c>
      <c r="U4">
        <v>398.72</v>
      </c>
      <c r="V4">
        <v>19.059999999999999</v>
      </c>
      <c r="W4">
        <v>42.79</v>
      </c>
      <c r="X4">
        <v>95.48</v>
      </c>
      <c r="Y4">
        <v>0</v>
      </c>
      <c r="Z4">
        <v>12.59</v>
      </c>
      <c r="AA4">
        <v>27.14</v>
      </c>
      <c r="AB4">
        <v>42.7</v>
      </c>
      <c r="AC4">
        <v>30.98</v>
      </c>
      <c r="AD4">
        <v>39.01</v>
      </c>
      <c r="AE4">
        <v>51.95</v>
      </c>
      <c r="AF4">
        <v>18.66</v>
      </c>
      <c r="AG4">
        <v>43.32</v>
      </c>
      <c r="AH4">
        <v>161.37</v>
      </c>
      <c r="AI4">
        <v>16.29</v>
      </c>
      <c r="AJ4">
        <v>0</v>
      </c>
      <c r="AK4">
        <v>58.16</v>
      </c>
      <c r="AL4">
        <v>80.8</v>
      </c>
      <c r="AM4">
        <v>0</v>
      </c>
      <c r="AN4">
        <v>0</v>
      </c>
      <c r="AO4">
        <v>9.94</v>
      </c>
      <c r="AP4">
        <v>10.88</v>
      </c>
      <c r="AQ4">
        <v>34.22</v>
      </c>
      <c r="AR4">
        <v>44.78</v>
      </c>
      <c r="AS4">
        <v>34.81</v>
      </c>
      <c r="AT4">
        <v>17.690000000000001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2806.4699999999993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557.84</v>
      </c>
      <c r="L5">
        <v>312.57</v>
      </c>
      <c r="M5">
        <v>87.43</v>
      </c>
      <c r="N5">
        <v>117.54</v>
      </c>
      <c r="O5">
        <v>123.22</v>
      </c>
      <c r="P5">
        <v>86.52</v>
      </c>
      <c r="Q5">
        <v>8.19</v>
      </c>
      <c r="R5">
        <v>36.51</v>
      </c>
      <c r="S5">
        <v>23.51</v>
      </c>
      <c r="T5">
        <v>1.56</v>
      </c>
      <c r="U5">
        <v>398.72</v>
      </c>
      <c r="V5">
        <v>19.059999999999999</v>
      </c>
      <c r="W5">
        <v>42.79</v>
      </c>
      <c r="X5">
        <v>95.48</v>
      </c>
      <c r="Y5">
        <v>0</v>
      </c>
      <c r="Z5">
        <v>12.59</v>
      </c>
      <c r="AA5">
        <v>0</v>
      </c>
      <c r="AB5">
        <v>42.7</v>
      </c>
      <c r="AC5">
        <v>30.98</v>
      </c>
      <c r="AD5">
        <v>39.01</v>
      </c>
      <c r="AE5">
        <v>51.95</v>
      </c>
      <c r="AF5">
        <v>18.66</v>
      </c>
      <c r="AG5">
        <v>43.32</v>
      </c>
      <c r="AH5">
        <v>161.37</v>
      </c>
      <c r="AI5">
        <v>16.29</v>
      </c>
      <c r="AJ5">
        <v>0</v>
      </c>
      <c r="AK5">
        <v>58.16</v>
      </c>
      <c r="AL5">
        <v>80.8</v>
      </c>
      <c r="AM5">
        <v>0</v>
      </c>
      <c r="AN5">
        <v>0</v>
      </c>
      <c r="AO5">
        <v>9.68</v>
      </c>
      <c r="AP5">
        <v>10.88</v>
      </c>
      <c r="AQ5">
        <v>34.22</v>
      </c>
      <c r="AR5">
        <v>34.119999999999997</v>
      </c>
      <c r="AS5">
        <v>34.81</v>
      </c>
      <c r="AT5">
        <v>16.54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2619.6999999999994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529.27</v>
      </c>
      <c r="L6">
        <v>312.57</v>
      </c>
      <c r="M6">
        <v>87.43</v>
      </c>
      <c r="N6">
        <v>117.54</v>
      </c>
      <c r="O6">
        <v>123.22</v>
      </c>
      <c r="P6">
        <v>86.52</v>
      </c>
      <c r="Q6">
        <v>8.14</v>
      </c>
      <c r="R6">
        <v>36.51</v>
      </c>
      <c r="S6">
        <v>23.51</v>
      </c>
      <c r="T6">
        <v>1.56</v>
      </c>
      <c r="U6">
        <v>398.72</v>
      </c>
      <c r="V6">
        <v>19.059999999999999</v>
      </c>
      <c r="W6">
        <v>42.79</v>
      </c>
      <c r="X6">
        <v>95.48</v>
      </c>
      <c r="Y6">
        <v>0</v>
      </c>
      <c r="Z6">
        <v>12.59</v>
      </c>
      <c r="AA6">
        <v>0</v>
      </c>
      <c r="AB6">
        <v>42.7</v>
      </c>
      <c r="AC6">
        <v>30.98</v>
      </c>
      <c r="AD6">
        <v>39.01</v>
      </c>
      <c r="AE6">
        <v>51.95</v>
      </c>
      <c r="AF6">
        <v>18.66</v>
      </c>
      <c r="AG6">
        <v>43.32</v>
      </c>
      <c r="AH6">
        <v>161.37</v>
      </c>
      <c r="AI6">
        <v>16.29</v>
      </c>
      <c r="AJ6">
        <v>0</v>
      </c>
      <c r="AK6">
        <v>58.16</v>
      </c>
      <c r="AL6">
        <v>80.8</v>
      </c>
      <c r="AM6">
        <v>0</v>
      </c>
      <c r="AN6">
        <v>0</v>
      </c>
      <c r="AO6">
        <v>9.68</v>
      </c>
      <c r="AP6">
        <v>10.88</v>
      </c>
      <c r="AQ6">
        <v>34.22</v>
      </c>
      <c r="AR6">
        <v>44.78</v>
      </c>
      <c r="AS6">
        <v>34.81</v>
      </c>
      <c r="AT6">
        <v>16.350000000000001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2601.5499999999993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529.27</v>
      </c>
      <c r="L7">
        <v>216</v>
      </c>
      <c r="M7">
        <v>87.43</v>
      </c>
      <c r="N7">
        <v>117.54</v>
      </c>
      <c r="O7">
        <v>123.22</v>
      </c>
      <c r="P7">
        <v>86.52</v>
      </c>
      <c r="Q7">
        <v>7.17</v>
      </c>
      <c r="R7">
        <v>33.24</v>
      </c>
      <c r="S7">
        <v>20.98</v>
      </c>
      <c r="T7">
        <v>1.56</v>
      </c>
      <c r="U7">
        <v>398.72</v>
      </c>
      <c r="V7">
        <v>19.059999999999999</v>
      </c>
      <c r="W7">
        <v>42.79</v>
      </c>
      <c r="X7">
        <v>95.48</v>
      </c>
      <c r="Y7">
        <v>0</v>
      </c>
      <c r="Z7">
        <v>6.3</v>
      </c>
      <c r="AA7">
        <v>0</v>
      </c>
      <c r="AB7">
        <v>42.7</v>
      </c>
      <c r="AC7">
        <v>30.98</v>
      </c>
      <c r="AD7">
        <v>39.01</v>
      </c>
      <c r="AE7">
        <v>51.95</v>
      </c>
      <c r="AF7">
        <v>9.33</v>
      </c>
      <c r="AG7">
        <v>43.32</v>
      </c>
      <c r="AH7">
        <v>161.37</v>
      </c>
      <c r="AI7">
        <v>14.93</v>
      </c>
      <c r="AJ7">
        <v>0</v>
      </c>
      <c r="AK7">
        <v>58.16</v>
      </c>
      <c r="AL7">
        <v>80.8</v>
      </c>
      <c r="AM7">
        <v>0</v>
      </c>
      <c r="AN7">
        <v>0</v>
      </c>
      <c r="AO7">
        <v>10.050000000000001</v>
      </c>
      <c r="AP7">
        <v>10.88</v>
      </c>
      <c r="AQ7">
        <v>34.22</v>
      </c>
      <c r="AR7">
        <v>44.78</v>
      </c>
      <c r="AS7">
        <v>34.81</v>
      </c>
      <c r="AT7">
        <v>16.809999999999999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2482.06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529.27</v>
      </c>
      <c r="L8">
        <v>117.5</v>
      </c>
      <c r="M8">
        <v>87.43</v>
      </c>
      <c r="N8">
        <v>117.54</v>
      </c>
      <c r="O8">
        <v>123.22</v>
      </c>
      <c r="P8">
        <v>86.52</v>
      </c>
      <c r="Q8">
        <v>6.84</v>
      </c>
      <c r="R8">
        <v>31.33</v>
      </c>
      <c r="S8">
        <v>20</v>
      </c>
      <c r="T8">
        <v>1.56</v>
      </c>
      <c r="U8">
        <v>398.72</v>
      </c>
      <c r="V8">
        <v>19.059999999999999</v>
      </c>
      <c r="W8">
        <v>42.79</v>
      </c>
      <c r="X8">
        <v>95.48</v>
      </c>
      <c r="Y8">
        <v>0</v>
      </c>
      <c r="Z8">
        <v>6.3</v>
      </c>
      <c r="AA8">
        <v>0</v>
      </c>
      <c r="AB8">
        <v>42.7</v>
      </c>
      <c r="AC8">
        <v>30.98</v>
      </c>
      <c r="AD8">
        <v>39.01</v>
      </c>
      <c r="AE8">
        <v>51.95</v>
      </c>
      <c r="AF8">
        <v>9.33</v>
      </c>
      <c r="AG8">
        <v>43.32</v>
      </c>
      <c r="AH8">
        <v>161.37</v>
      </c>
      <c r="AI8">
        <v>14.93</v>
      </c>
      <c r="AJ8">
        <v>0</v>
      </c>
      <c r="AK8">
        <v>58.16</v>
      </c>
      <c r="AL8">
        <v>80.8</v>
      </c>
      <c r="AM8">
        <v>0</v>
      </c>
      <c r="AN8">
        <v>0</v>
      </c>
      <c r="AO8">
        <v>10.050000000000001</v>
      </c>
      <c r="AP8">
        <v>10.88</v>
      </c>
      <c r="AQ8">
        <v>34.22</v>
      </c>
      <c r="AR8">
        <v>34.119999999999997</v>
      </c>
      <c r="AS8">
        <v>34.81</v>
      </c>
      <c r="AT8">
        <v>16.38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2369.2499999999995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529.27</v>
      </c>
      <c r="L9">
        <v>117.5</v>
      </c>
      <c r="M9">
        <v>87.43</v>
      </c>
      <c r="N9">
        <v>117.54</v>
      </c>
      <c r="O9">
        <v>123.22</v>
      </c>
      <c r="P9">
        <v>86.52</v>
      </c>
      <c r="Q9">
        <v>6.84</v>
      </c>
      <c r="R9">
        <v>31.33</v>
      </c>
      <c r="S9">
        <v>20</v>
      </c>
      <c r="T9">
        <v>1.56</v>
      </c>
      <c r="U9">
        <v>398.72</v>
      </c>
      <c r="V9">
        <v>17.88</v>
      </c>
      <c r="W9">
        <v>42.79</v>
      </c>
      <c r="X9">
        <v>95.48</v>
      </c>
      <c r="Y9">
        <v>0</v>
      </c>
      <c r="Z9">
        <v>6.3</v>
      </c>
      <c r="AA9">
        <v>0</v>
      </c>
      <c r="AB9">
        <v>42.7</v>
      </c>
      <c r="AC9">
        <v>30.98</v>
      </c>
      <c r="AD9">
        <v>39.01</v>
      </c>
      <c r="AE9">
        <v>51.95</v>
      </c>
      <c r="AF9">
        <v>9.33</v>
      </c>
      <c r="AG9">
        <v>43.32</v>
      </c>
      <c r="AH9">
        <v>161.37</v>
      </c>
      <c r="AI9">
        <v>14.93</v>
      </c>
      <c r="AJ9">
        <v>0</v>
      </c>
      <c r="AK9">
        <v>58.16</v>
      </c>
      <c r="AL9">
        <v>80.8</v>
      </c>
      <c r="AM9">
        <v>0</v>
      </c>
      <c r="AN9">
        <v>0</v>
      </c>
      <c r="AO9">
        <v>10.050000000000001</v>
      </c>
      <c r="AP9">
        <v>10.88</v>
      </c>
      <c r="AQ9">
        <v>34.22</v>
      </c>
      <c r="AR9">
        <v>29.85</v>
      </c>
      <c r="AS9">
        <v>25.69</v>
      </c>
      <c r="AT9">
        <v>14.4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2352.6999999999998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529.27</v>
      </c>
      <c r="L10">
        <v>117.5</v>
      </c>
      <c r="M10">
        <v>87.43</v>
      </c>
      <c r="N10">
        <v>117.54</v>
      </c>
      <c r="O10">
        <v>123.22</v>
      </c>
      <c r="P10">
        <v>86.52</v>
      </c>
      <c r="Q10">
        <v>6.84</v>
      </c>
      <c r="R10">
        <v>31.33</v>
      </c>
      <c r="S10">
        <v>20</v>
      </c>
      <c r="T10">
        <v>1.56</v>
      </c>
      <c r="U10">
        <v>398.72</v>
      </c>
      <c r="V10">
        <v>17.88</v>
      </c>
      <c r="W10">
        <v>42.79</v>
      </c>
      <c r="X10">
        <v>95.48</v>
      </c>
      <c r="Y10">
        <v>0</v>
      </c>
      <c r="Z10">
        <v>6.3</v>
      </c>
      <c r="AA10">
        <v>0</v>
      </c>
      <c r="AB10">
        <v>42.7</v>
      </c>
      <c r="AC10">
        <v>30.98</v>
      </c>
      <c r="AD10">
        <v>39.01</v>
      </c>
      <c r="AE10">
        <v>51.95</v>
      </c>
      <c r="AF10">
        <v>9.33</v>
      </c>
      <c r="AG10">
        <v>43.32</v>
      </c>
      <c r="AH10">
        <v>161.37</v>
      </c>
      <c r="AI10">
        <v>14.93</v>
      </c>
      <c r="AJ10">
        <v>0</v>
      </c>
      <c r="AK10">
        <v>58.16</v>
      </c>
      <c r="AL10">
        <v>80.8</v>
      </c>
      <c r="AM10">
        <v>0</v>
      </c>
      <c r="AN10">
        <v>0</v>
      </c>
      <c r="AO10">
        <v>10.050000000000001</v>
      </c>
      <c r="AP10">
        <v>10.88</v>
      </c>
      <c r="AQ10">
        <v>34.22</v>
      </c>
      <c r="AR10">
        <v>44.78</v>
      </c>
      <c r="AS10">
        <v>25.69</v>
      </c>
      <c r="AT10">
        <v>15.2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2368.4299999999998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529.27</v>
      </c>
      <c r="L11">
        <v>117.5</v>
      </c>
      <c r="M11">
        <v>87.43</v>
      </c>
      <c r="N11">
        <v>117.54</v>
      </c>
      <c r="O11">
        <v>123.22</v>
      </c>
      <c r="P11">
        <v>86.52</v>
      </c>
      <c r="Q11">
        <v>6.84</v>
      </c>
      <c r="R11">
        <v>31.33</v>
      </c>
      <c r="S11">
        <v>20</v>
      </c>
      <c r="T11">
        <v>1.56</v>
      </c>
      <c r="U11">
        <v>398.72</v>
      </c>
      <c r="V11">
        <v>17.88</v>
      </c>
      <c r="W11">
        <v>42.79</v>
      </c>
      <c r="X11">
        <v>95.48</v>
      </c>
      <c r="Y11">
        <v>0</v>
      </c>
      <c r="Z11">
        <v>6.3</v>
      </c>
      <c r="AA11">
        <v>0</v>
      </c>
      <c r="AB11">
        <v>42.7</v>
      </c>
      <c r="AC11">
        <v>30.98</v>
      </c>
      <c r="AD11">
        <v>39.01</v>
      </c>
      <c r="AE11">
        <v>51.95</v>
      </c>
      <c r="AF11">
        <v>9.33</v>
      </c>
      <c r="AG11">
        <v>43.32</v>
      </c>
      <c r="AH11">
        <v>161.37</v>
      </c>
      <c r="AI11">
        <v>14.93</v>
      </c>
      <c r="AJ11">
        <v>0</v>
      </c>
      <c r="AK11">
        <v>58.16</v>
      </c>
      <c r="AL11">
        <v>80.8</v>
      </c>
      <c r="AM11">
        <v>0</v>
      </c>
      <c r="AN11">
        <v>0</v>
      </c>
      <c r="AO11">
        <v>10.050000000000001</v>
      </c>
      <c r="AP11">
        <v>10.88</v>
      </c>
      <c r="AQ11">
        <v>34.22</v>
      </c>
      <c r="AR11">
        <v>44.78</v>
      </c>
      <c r="AS11">
        <v>22.84</v>
      </c>
      <c r="AT11">
        <v>14.17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2364.5500000000002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509.96</v>
      </c>
      <c r="L12">
        <v>117.5</v>
      </c>
      <c r="M12">
        <v>87.43</v>
      </c>
      <c r="N12">
        <v>117.54</v>
      </c>
      <c r="O12">
        <v>123.22</v>
      </c>
      <c r="P12">
        <v>86.52</v>
      </c>
      <c r="Q12">
        <v>6.84</v>
      </c>
      <c r="R12">
        <v>31.33</v>
      </c>
      <c r="S12">
        <v>20</v>
      </c>
      <c r="T12">
        <v>1.56</v>
      </c>
      <c r="U12">
        <v>398.72</v>
      </c>
      <c r="V12">
        <v>17.88</v>
      </c>
      <c r="W12">
        <v>42.79</v>
      </c>
      <c r="X12">
        <v>95.48</v>
      </c>
      <c r="Y12">
        <v>0</v>
      </c>
      <c r="Z12">
        <v>6.3</v>
      </c>
      <c r="AA12">
        <v>0</v>
      </c>
      <c r="AB12">
        <v>42.7</v>
      </c>
      <c r="AC12">
        <v>30.98</v>
      </c>
      <c r="AD12">
        <v>39.01</v>
      </c>
      <c r="AE12">
        <v>51.95</v>
      </c>
      <c r="AF12">
        <v>9.33</v>
      </c>
      <c r="AG12">
        <v>43.32</v>
      </c>
      <c r="AH12">
        <v>161.37</v>
      </c>
      <c r="AI12">
        <v>14.93</v>
      </c>
      <c r="AJ12">
        <v>0</v>
      </c>
      <c r="AK12">
        <v>58.16</v>
      </c>
      <c r="AL12">
        <v>80.8</v>
      </c>
      <c r="AM12">
        <v>0</v>
      </c>
      <c r="AN12">
        <v>0</v>
      </c>
      <c r="AO12">
        <v>10.050000000000001</v>
      </c>
      <c r="AP12">
        <v>10.88</v>
      </c>
      <c r="AQ12">
        <v>34.22</v>
      </c>
      <c r="AR12">
        <v>29.85</v>
      </c>
      <c r="AS12">
        <v>22.84</v>
      </c>
      <c r="AT12">
        <v>14.06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2330.1999999999998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509.96</v>
      </c>
      <c r="L13">
        <v>117.5</v>
      </c>
      <c r="M13">
        <v>87.43</v>
      </c>
      <c r="N13">
        <v>117.54</v>
      </c>
      <c r="O13">
        <v>123.22</v>
      </c>
      <c r="P13">
        <v>86.52</v>
      </c>
      <c r="Q13">
        <v>6.84</v>
      </c>
      <c r="R13">
        <v>31.33</v>
      </c>
      <c r="S13">
        <v>20</v>
      </c>
      <c r="T13">
        <v>1.56</v>
      </c>
      <c r="U13">
        <v>385.68</v>
      </c>
      <c r="V13">
        <v>14.5</v>
      </c>
      <c r="W13">
        <v>42.79</v>
      </c>
      <c r="X13">
        <v>95.48</v>
      </c>
      <c r="Y13">
        <v>0</v>
      </c>
      <c r="Z13">
        <v>6.3</v>
      </c>
      <c r="AA13">
        <v>0</v>
      </c>
      <c r="AB13">
        <v>42.7</v>
      </c>
      <c r="AC13">
        <v>30.98</v>
      </c>
      <c r="AD13">
        <v>39.01</v>
      </c>
      <c r="AE13">
        <v>51.95</v>
      </c>
      <c r="AF13">
        <v>9.33</v>
      </c>
      <c r="AG13">
        <v>43.32</v>
      </c>
      <c r="AH13">
        <v>161.37</v>
      </c>
      <c r="AI13">
        <v>14.93</v>
      </c>
      <c r="AJ13">
        <v>0</v>
      </c>
      <c r="AK13">
        <v>58.16</v>
      </c>
      <c r="AL13">
        <v>80.8</v>
      </c>
      <c r="AM13">
        <v>0</v>
      </c>
      <c r="AN13">
        <v>0</v>
      </c>
      <c r="AO13">
        <v>10.050000000000001</v>
      </c>
      <c r="AP13">
        <v>10.88</v>
      </c>
      <c r="AQ13">
        <v>34.22</v>
      </c>
      <c r="AR13">
        <v>29.85</v>
      </c>
      <c r="AS13">
        <v>22.84</v>
      </c>
      <c r="AT13">
        <v>16.5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2316.2200000000003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480.99</v>
      </c>
      <c r="L14">
        <v>117.5</v>
      </c>
      <c r="M14">
        <v>87.43</v>
      </c>
      <c r="N14">
        <v>117.54</v>
      </c>
      <c r="O14">
        <v>123.22</v>
      </c>
      <c r="P14">
        <v>86.52</v>
      </c>
      <c r="Q14">
        <v>6.84</v>
      </c>
      <c r="R14">
        <v>31.33</v>
      </c>
      <c r="S14">
        <v>20</v>
      </c>
      <c r="T14">
        <v>1.56</v>
      </c>
      <c r="U14">
        <v>385.68</v>
      </c>
      <c r="V14">
        <v>14.5</v>
      </c>
      <c r="W14">
        <v>42.79</v>
      </c>
      <c r="X14">
        <v>95.48</v>
      </c>
      <c r="Y14">
        <v>0</v>
      </c>
      <c r="Z14">
        <v>6.3</v>
      </c>
      <c r="AA14">
        <v>0</v>
      </c>
      <c r="AB14">
        <v>42.7</v>
      </c>
      <c r="AC14">
        <v>30.98</v>
      </c>
      <c r="AD14">
        <v>39.01</v>
      </c>
      <c r="AE14">
        <v>51.95</v>
      </c>
      <c r="AF14">
        <v>9.33</v>
      </c>
      <c r="AG14">
        <v>43.32</v>
      </c>
      <c r="AH14">
        <v>161.37</v>
      </c>
      <c r="AI14">
        <v>14.93</v>
      </c>
      <c r="AJ14">
        <v>0</v>
      </c>
      <c r="AK14">
        <v>58.16</v>
      </c>
      <c r="AL14">
        <v>80.8</v>
      </c>
      <c r="AM14">
        <v>0</v>
      </c>
      <c r="AN14">
        <v>0</v>
      </c>
      <c r="AO14">
        <v>10.050000000000001</v>
      </c>
      <c r="AP14">
        <v>10.88</v>
      </c>
      <c r="AQ14">
        <v>34.22</v>
      </c>
      <c r="AR14">
        <v>44.78</v>
      </c>
      <c r="AS14">
        <v>22.84</v>
      </c>
      <c r="AT14">
        <v>15.66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2301.3400000000006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480.99</v>
      </c>
      <c r="L15">
        <v>117.5</v>
      </c>
      <c r="M15">
        <v>87.43</v>
      </c>
      <c r="N15">
        <v>117.54</v>
      </c>
      <c r="O15">
        <v>123.22</v>
      </c>
      <c r="P15">
        <v>86.52</v>
      </c>
      <c r="Q15">
        <v>6.84</v>
      </c>
      <c r="R15">
        <v>31.33</v>
      </c>
      <c r="S15">
        <v>20</v>
      </c>
      <c r="T15">
        <v>1.56</v>
      </c>
      <c r="U15">
        <v>385.68</v>
      </c>
      <c r="V15">
        <v>14.5</v>
      </c>
      <c r="W15">
        <v>37.72</v>
      </c>
      <c r="X15">
        <v>85.72</v>
      </c>
      <c r="Y15">
        <v>0</v>
      </c>
      <c r="Z15">
        <v>6.3</v>
      </c>
      <c r="AA15">
        <v>0</v>
      </c>
      <c r="AB15">
        <v>42.7</v>
      </c>
      <c r="AC15">
        <v>30.98</v>
      </c>
      <c r="AD15">
        <v>39.01</v>
      </c>
      <c r="AE15">
        <v>51.95</v>
      </c>
      <c r="AF15">
        <v>9.33</v>
      </c>
      <c r="AG15">
        <v>43.32</v>
      </c>
      <c r="AH15">
        <v>161.37</v>
      </c>
      <c r="AI15">
        <v>14.93</v>
      </c>
      <c r="AJ15">
        <v>0</v>
      </c>
      <c r="AK15">
        <v>58.16</v>
      </c>
      <c r="AL15">
        <v>76.3</v>
      </c>
      <c r="AM15">
        <v>0</v>
      </c>
      <c r="AN15">
        <v>0</v>
      </c>
      <c r="AO15">
        <v>10.050000000000001</v>
      </c>
      <c r="AP15">
        <v>10.88</v>
      </c>
      <c r="AQ15">
        <v>34.22</v>
      </c>
      <c r="AR15">
        <v>40.51</v>
      </c>
      <c r="AS15">
        <v>34.81</v>
      </c>
      <c r="AT15">
        <v>15.59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2289.6400000000008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480.99</v>
      </c>
      <c r="L16">
        <v>117.5</v>
      </c>
      <c r="M16">
        <v>87.43</v>
      </c>
      <c r="N16">
        <v>117.54</v>
      </c>
      <c r="O16">
        <v>123.22</v>
      </c>
      <c r="P16">
        <v>86.52</v>
      </c>
      <c r="Q16">
        <v>6.84</v>
      </c>
      <c r="R16">
        <v>31.33</v>
      </c>
      <c r="S16">
        <v>20</v>
      </c>
      <c r="T16">
        <v>1.56</v>
      </c>
      <c r="U16">
        <v>385.68</v>
      </c>
      <c r="V16">
        <v>14.5</v>
      </c>
      <c r="W16">
        <v>37.72</v>
      </c>
      <c r="X16">
        <v>85.72</v>
      </c>
      <c r="Y16">
        <v>0</v>
      </c>
      <c r="Z16">
        <v>12.59</v>
      </c>
      <c r="AA16">
        <v>0</v>
      </c>
      <c r="AB16">
        <v>42.7</v>
      </c>
      <c r="AC16">
        <v>30.98</v>
      </c>
      <c r="AD16">
        <v>39.01</v>
      </c>
      <c r="AE16">
        <v>51.95</v>
      </c>
      <c r="AF16">
        <v>9.33</v>
      </c>
      <c r="AG16">
        <v>43.32</v>
      </c>
      <c r="AH16">
        <v>161.37</v>
      </c>
      <c r="AI16">
        <v>14.93</v>
      </c>
      <c r="AJ16">
        <v>0</v>
      </c>
      <c r="AK16">
        <v>58.16</v>
      </c>
      <c r="AL16">
        <v>76.3</v>
      </c>
      <c r="AM16">
        <v>0</v>
      </c>
      <c r="AN16">
        <v>0</v>
      </c>
      <c r="AO16">
        <v>10.050000000000001</v>
      </c>
      <c r="AP16">
        <v>10.88</v>
      </c>
      <c r="AQ16">
        <v>34.22</v>
      </c>
      <c r="AR16">
        <v>27.73</v>
      </c>
      <c r="AS16">
        <v>34.81</v>
      </c>
      <c r="AT16">
        <v>15.81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2283.3700000000003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480.99</v>
      </c>
      <c r="L17">
        <v>117.5</v>
      </c>
      <c r="M17">
        <v>87.43</v>
      </c>
      <c r="N17">
        <v>117.54</v>
      </c>
      <c r="O17">
        <v>123.22</v>
      </c>
      <c r="P17">
        <v>95.59</v>
      </c>
      <c r="Q17">
        <v>6.84</v>
      </c>
      <c r="R17">
        <v>31.33</v>
      </c>
      <c r="S17">
        <v>20</v>
      </c>
      <c r="T17">
        <v>1.56</v>
      </c>
      <c r="U17">
        <v>385.68</v>
      </c>
      <c r="V17">
        <v>14.5</v>
      </c>
      <c r="W17">
        <v>37.72</v>
      </c>
      <c r="X17">
        <v>85.72</v>
      </c>
      <c r="Y17">
        <v>0</v>
      </c>
      <c r="Z17">
        <v>12.59</v>
      </c>
      <c r="AA17">
        <v>0</v>
      </c>
      <c r="AB17">
        <v>42.7</v>
      </c>
      <c r="AC17">
        <v>30.98</v>
      </c>
      <c r="AD17">
        <v>39.01</v>
      </c>
      <c r="AE17">
        <v>51.95</v>
      </c>
      <c r="AF17">
        <v>9.33</v>
      </c>
      <c r="AG17">
        <v>43.32</v>
      </c>
      <c r="AH17">
        <v>161.37</v>
      </c>
      <c r="AI17">
        <v>14.93</v>
      </c>
      <c r="AJ17">
        <v>0</v>
      </c>
      <c r="AK17">
        <v>58.16</v>
      </c>
      <c r="AL17">
        <v>76.3</v>
      </c>
      <c r="AM17">
        <v>0</v>
      </c>
      <c r="AN17">
        <v>0</v>
      </c>
      <c r="AO17">
        <v>10.050000000000001</v>
      </c>
      <c r="AP17">
        <v>10.88</v>
      </c>
      <c r="AQ17">
        <v>34.22</v>
      </c>
      <c r="AR17">
        <v>19.190000000000001</v>
      </c>
      <c r="AS17">
        <v>34.81</v>
      </c>
      <c r="AT17">
        <v>16.260000000000002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2284.3500000000004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480.99</v>
      </c>
      <c r="L18">
        <v>117.5</v>
      </c>
      <c r="M18">
        <v>87.43</v>
      </c>
      <c r="N18">
        <v>117.54</v>
      </c>
      <c r="O18">
        <v>123.22</v>
      </c>
      <c r="P18">
        <v>103.47</v>
      </c>
      <c r="Q18">
        <v>6.84</v>
      </c>
      <c r="R18">
        <v>31.33</v>
      </c>
      <c r="S18">
        <v>20</v>
      </c>
      <c r="T18">
        <v>1.56</v>
      </c>
      <c r="U18">
        <v>385.68</v>
      </c>
      <c r="V18">
        <v>14.5</v>
      </c>
      <c r="W18">
        <v>37.72</v>
      </c>
      <c r="X18">
        <v>85.72</v>
      </c>
      <c r="Y18">
        <v>0</v>
      </c>
      <c r="Z18">
        <v>12.59</v>
      </c>
      <c r="AA18">
        <v>0</v>
      </c>
      <c r="AB18">
        <v>42.7</v>
      </c>
      <c r="AC18">
        <v>30.98</v>
      </c>
      <c r="AD18">
        <v>39.01</v>
      </c>
      <c r="AE18">
        <v>51.95</v>
      </c>
      <c r="AF18">
        <v>9.33</v>
      </c>
      <c r="AG18">
        <v>43.32</v>
      </c>
      <c r="AH18">
        <v>161.37</v>
      </c>
      <c r="AI18">
        <v>14.93</v>
      </c>
      <c r="AJ18">
        <v>0</v>
      </c>
      <c r="AK18">
        <v>58.16</v>
      </c>
      <c r="AL18">
        <v>76.3</v>
      </c>
      <c r="AM18">
        <v>0</v>
      </c>
      <c r="AN18">
        <v>0</v>
      </c>
      <c r="AO18">
        <v>10.050000000000001</v>
      </c>
      <c r="AP18">
        <v>10.88</v>
      </c>
      <c r="AQ18">
        <v>34.22</v>
      </c>
      <c r="AR18">
        <v>42.65</v>
      </c>
      <c r="AS18">
        <v>34.81</v>
      </c>
      <c r="AT18">
        <v>17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2316.4300000000003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432.7</v>
      </c>
      <c r="L19">
        <v>117.5</v>
      </c>
      <c r="M19">
        <v>87.43</v>
      </c>
      <c r="N19">
        <v>117.54</v>
      </c>
      <c r="O19">
        <v>123.22</v>
      </c>
      <c r="P19">
        <v>105.27</v>
      </c>
      <c r="Q19">
        <v>6.84</v>
      </c>
      <c r="R19">
        <v>31.33</v>
      </c>
      <c r="S19">
        <v>20</v>
      </c>
      <c r="T19">
        <v>1.56</v>
      </c>
      <c r="U19">
        <v>385.68</v>
      </c>
      <c r="V19">
        <v>14.5</v>
      </c>
      <c r="W19">
        <v>37.72</v>
      </c>
      <c r="X19">
        <v>85.72</v>
      </c>
      <c r="Y19">
        <v>0</v>
      </c>
      <c r="Z19">
        <v>12.59</v>
      </c>
      <c r="AA19">
        <v>12.71</v>
      </c>
      <c r="AB19">
        <v>42.7</v>
      </c>
      <c r="AC19">
        <v>20.64</v>
      </c>
      <c r="AD19">
        <v>39.01</v>
      </c>
      <c r="AE19">
        <v>51.95</v>
      </c>
      <c r="AF19">
        <v>9.33</v>
      </c>
      <c r="AG19">
        <v>43.32</v>
      </c>
      <c r="AH19">
        <v>161.37</v>
      </c>
      <c r="AI19">
        <v>14.93</v>
      </c>
      <c r="AJ19">
        <v>0</v>
      </c>
      <c r="AK19">
        <v>58.16</v>
      </c>
      <c r="AL19">
        <v>76.3</v>
      </c>
      <c r="AM19">
        <v>0</v>
      </c>
      <c r="AN19">
        <v>0</v>
      </c>
      <c r="AO19">
        <v>10.050000000000001</v>
      </c>
      <c r="AP19">
        <v>10.88</v>
      </c>
      <c r="AQ19">
        <v>34.22</v>
      </c>
      <c r="AR19">
        <v>42.65</v>
      </c>
      <c r="AS19">
        <v>34.81</v>
      </c>
      <c r="AT19">
        <v>16.93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2272.2400000000002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432.7</v>
      </c>
      <c r="L20">
        <v>117.5</v>
      </c>
      <c r="M20">
        <v>87.43</v>
      </c>
      <c r="N20">
        <v>117.54</v>
      </c>
      <c r="O20">
        <v>123.22</v>
      </c>
      <c r="P20">
        <v>105.32</v>
      </c>
      <c r="Q20">
        <v>6.84</v>
      </c>
      <c r="R20">
        <v>31.33</v>
      </c>
      <c r="S20">
        <v>20</v>
      </c>
      <c r="T20">
        <v>1.56</v>
      </c>
      <c r="U20">
        <v>385.68</v>
      </c>
      <c r="V20">
        <v>14.5</v>
      </c>
      <c r="W20">
        <v>37.72</v>
      </c>
      <c r="X20">
        <v>85.72</v>
      </c>
      <c r="Y20">
        <v>0</v>
      </c>
      <c r="Z20">
        <v>12.59</v>
      </c>
      <c r="AA20">
        <v>13.57</v>
      </c>
      <c r="AB20">
        <v>30.26</v>
      </c>
      <c r="AC20">
        <v>20.64</v>
      </c>
      <c r="AD20">
        <v>39.01</v>
      </c>
      <c r="AE20">
        <v>51.95</v>
      </c>
      <c r="AF20">
        <v>9.33</v>
      </c>
      <c r="AG20">
        <v>43.32</v>
      </c>
      <c r="AH20">
        <v>161.37</v>
      </c>
      <c r="AI20">
        <v>14.93</v>
      </c>
      <c r="AJ20">
        <v>0</v>
      </c>
      <c r="AK20">
        <v>58.16</v>
      </c>
      <c r="AL20">
        <v>76.3</v>
      </c>
      <c r="AM20">
        <v>0</v>
      </c>
      <c r="AN20">
        <v>0</v>
      </c>
      <c r="AO20">
        <v>10.050000000000001</v>
      </c>
      <c r="AP20">
        <v>10.88</v>
      </c>
      <c r="AQ20">
        <v>34.22</v>
      </c>
      <c r="AR20">
        <v>19.190000000000001</v>
      </c>
      <c r="AS20">
        <v>34.81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2239.63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432.7</v>
      </c>
      <c r="L21">
        <v>117.5</v>
      </c>
      <c r="M21">
        <v>87.43</v>
      </c>
      <c r="N21">
        <v>117.54</v>
      </c>
      <c r="O21">
        <v>123.22</v>
      </c>
      <c r="P21">
        <v>106.77</v>
      </c>
      <c r="Q21">
        <v>6.84</v>
      </c>
      <c r="R21">
        <v>31.33</v>
      </c>
      <c r="S21">
        <v>20</v>
      </c>
      <c r="T21">
        <v>1.56</v>
      </c>
      <c r="U21">
        <v>385.68</v>
      </c>
      <c r="V21">
        <v>14.5</v>
      </c>
      <c r="W21">
        <v>37.72</v>
      </c>
      <c r="X21">
        <v>85.72</v>
      </c>
      <c r="Y21">
        <v>0</v>
      </c>
      <c r="Z21">
        <v>12.59</v>
      </c>
      <c r="AA21">
        <v>13.57</v>
      </c>
      <c r="AB21">
        <v>30.26</v>
      </c>
      <c r="AC21">
        <v>20.64</v>
      </c>
      <c r="AD21">
        <v>39.01</v>
      </c>
      <c r="AE21">
        <v>51.95</v>
      </c>
      <c r="AF21">
        <v>9.33</v>
      </c>
      <c r="AG21">
        <v>43.32</v>
      </c>
      <c r="AH21">
        <v>161.37</v>
      </c>
      <c r="AI21">
        <v>3.39</v>
      </c>
      <c r="AJ21">
        <v>0</v>
      </c>
      <c r="AK21">
        <v>58.16</v>
      </c>
      <c r="AL21">
        <v>76.3</v>
      </c>
      <c r="AM21">
        <v>0</v>
      </c>
      <c r="AN21">
        <v>0</v>
      </c>
      <c r="AO21">
        <v>10.050000000000001</v>
      </c>
      <c r="AP21">
        <v>10.88</v>
      </c>
      <c r="AQ21">
        <v>34.22</v>
      </c>
      <c r="AR21">
        <v>19.190000000000001</v>
      </c>
      <c r="AS21">
        <v>22.84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2217.5700000000006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384.42</v>
      </c>
      <c r="L22">
        <v>117.5</v>
      </c>
      <c r="M22">
        <v>87.43</v>
      </c>
      <c r="N22">
        <v>117.54</v>
      </c>
      <c r="O22">
        <v>123.22</v>
      </c>
      <c r="P22">
        <v>108.95</v>
      </c>
      <c r="Q22">
        <v>6.84</v>
      </c>
      <c r="R22">
        <v>31.33</v>
      </c>
      <c r="S22">
        <v>20</v>
      </c>
      <c r="T22">
        <v>1.56</v>
      </c>
      <c r="U22">
        <v>385.68</v>
      </c>
      <c r="V22">
        <v>14.5</v>
      </c>
      <c r="W22">
        <v>37.72</v>
      </c>
      <c r="X22">
        <v>85.72</v>
      </c>
      <c r="Y22">
        <v>0</v>
      </c>
      <c r="Z22">
        <v>12.59</v>
      </c>
      <c r="AA22">
        <v>13.57</v>
      </c>
      <c r="AB22">
        <v>30.26</v>
      </c>
      <c r="AC22">
        <v>20.64</v>
      </c>
      <c r="AD22">
        <v>39.01</v>
      </c>
      <c r="AE22">
        <v>51.95</v>
      </c>
      <c r="AF22">
        <v>9.33</v>
      </c>
      <c r="AG22">
        <v>43.32</v>
      </c>
      <c r="AH22">
        <v>161.37</v>
      </c>
      <c r="AI22">
        <v>3.39</v>
      </c>
      <c r="AJ22">
        <v>0</v>
      </c>
      <c r="AK22">
        <v>58.16</v>
      </c>
      <c r="AL22">
        <v>76.3</v>
      </c>
      <c r="AM22">
        <v>0</v>
      </c>
      <c r="AN22">
        <v>0</v>
      </c>
      <c r="AO22">
        <v>9.91</v>
      </c>
      <c r="AP22">
        <v>10.88</v>
      </c>
      <c r="AQ22">
        <v>34.22</v>
      </c>
      <c r="AR22">
        <v>42.65</v>
      </c>
      <c r="AS22">
        <v>22.84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2194.79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367.03</v>
      </c>
      <c r="L23">
        <v>117.5</v>
      </c>
      <c r="M23">
        <v>87.43</v>
      </c>
      <c r="N23">
        <v>117.54</v>
      </c>
      <c r="O23">
        <v>123.22</v>
      </c>
      <c r="P23">
        <v>103.08</v>
      </c>
      <c r="Q23">
        <v>6.84</v>
      </c>
      <c r="R23">
        <v>31.33</v>
      </c>
      <c r="S23">
        <v>20</v>
      </c>
      <c r="T23">
        <v>1.56</v>
      </c>
      <c r="U23">
        <v>385.68</v>
      </c>
      <c r="V23">
        <v>14.5</v>
      </c>
      <c r="W23">
        <v>37.72</v>
      </c>
      <c r="X23">
        <v>85.72</v>
      </c>
      <c r="Y23">
        <v>0</v>
      </c>
      <c r="Z23">
        <v>12.59</v>
      </c>
      <c r="AA23">
        <v>13.57</v>
      </c>
      <c r="AB23">
        <v>30.26</v>
      </c>
      <c r="AC23">
        <v>20.64</v>
      </c>
      <c r="AD23">
        <v>39.01</v>
      </c>
      <c r="AE23">
        <v>51.95</v>
      </c>
      <c r="AF23">
        <v>9.33</v>
      </c>
      <c r="AG23">
        <v>43.32</v>
      </c>
      <c r="AH23">
        <v>161.37</v>
      </c>
      <c r="AI23">
        <v>3.8</v>
      </c>
      <c r="AJ23">
        <v>0</v>
      </c>
      <c r="AK23">
        <v>58.16</v>
      </c>
      <c r="AL23">
        <v>76.3</v>
      </c>
      <c r="AM23">
        <v>0</v>
      </c>
      <c r="AN23">
        <v>0</v>
      </c>
      <c r="AO23">
        <v>9.74</v>
      </c>
      <c r="AP23">
        <v>11.38</v>
      </c>
      <c r="AQ23">
        <v>34.22</v>
      </c>
      <c r="AR23">
        <v>42.65</v>
      </c>
      <c r="AS23">
        <v>22.84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2172.27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367.03</v>
      </c>
      <c r="L24">
        <v>117.5</v>
      </c>
      <c r="M24">
        <v>87.43</v>
      </c>
      <c r="N24">
        <v>117.54</v>
      </c>
      <c r="O24">
        <v>123.22</v>
      </c>
      <c r="P24">
        <v>104.59</v>
      </c>
      <c r="Q24">
        <v>6.84</v>
      </c>
      <c r="R24">
        <v>31.33</v>
      </c>
      <c r="S24">
        <v>20</v>
      </c>
      <c r="T24">
        <v>1.56</v>
      </c>
      <c r="U24">
        <v>385.68</v>
      </c>
      <c r="V24">
        <v>14.5</v>
      </c>
      <c r="W24">
        <v>37.72</v>
      </c>
      <c r="X24">
        <v>85.72</v>
      </c>
      <c r="Y24">
        <v>0</v>
      </c>
      <c r="Z24">
        <v>12.59</v>
      </c>
      <c r="AA24">
        <v>13.57</v>
      </c>
      <c r="AB24">
        <v>30.26</v>
      </c>
      <c r="AC24">
        <v>20.64</v>
      </c>
      <c r="AD24">
        <v>39.01</v>
      </c>
      <c r="AE24">
        <v>51.95</v>
      </c>
      <c r="AF24">
        <v>9.33</v>
      </c>
      <c r="AG24">
        <v>43.32</v>
      </c>
      <c r="AH24">
        <v>161.37</v>
      </c>
      <c r="AI24">
        <v>3.8</v>
      </c>
      <c r="AJ24">
        <v>0</v>
      </c>
      <c r="AK24">
        <v>58.16</v>
      </c>
      <c r="AL24">
        <v>76.3</v>
      </c>
      <c r="AM24">
        <v>0</v>
      </c>
      <c r="AN24">
        <v>0</v>
      </c>
      <c r="AO24">
        <v>9.34</v>
      </c>
      <c r="AP24">
        <v>11.38</v>
      </c>
      <c r="AQ24">
        <v>34.22</v>
      </c>
      <c r="AR24">
        <v>29.85</v>
      </c>
      <c r="AS24">
        <v>22.84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2160.5799999999995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367.03</v>
      </c>
      <c r="L25">
        <v>117.5</v>
      </c>
      <c r="M25">
        <v>87.43</v>
      </c>
      <c r="N25">
        <v>117.54</v>
      </c>
      <c r="O25">
        <v>123.22</v>
      </c>
      <c r="P25">
        <v>105.59</v>
      </c>
      <c r="Q25">
        <v>6.84</v>
      </c>
      <c r="R25">
        <v>31.33</v>
      </c>
      <c r="S25">
        <v>20</v>
      </c>
      <c r="T25">
        <v>1.56</v>
      </c>
      <c r="U25">
        <v>365.03</v>
      </c>
      <c r="V25">
        <v>14.5</v>
      </c>
      <c r="W25">
        <v>37.72</v>
      </c>
      <c r="X25">
        <v>85.72</v>
      </c>
      <c r="Y25">
        <v>0</v>
      </c>
      <c r="Z25">
        <v>12.59</v>
      </c>
      <c r="AA25">
        <v>13.57</v>
      </c>
      <c r="AB25">
        <v>30.26</v>
      </c>
      <c r="AC25">
        <v>20.64</v>
      </c>
      <c r="AD25">
        <v>39.01</v>
      </c>
      <c r="AE25">
        <v>51.95</v>
      </c>
      <c r="AF25">
        <v>9.33</v>
      </c>
      <c r="AG25">
        <v>43.32</v>
      </c>
      <c r="AH25">
        <v>161.37</v>
      </c>
      <c r="AI25">
        <v>16.29</v>
      </c>
      <c r="AJ25">
        <v>0</v>
      </c>
      <c r="AK25">
        <v>58.16</v>
      </c>
      <c r="AL25">
        <v>76.3</v>
      </c>
      <c r="AM25">
        <v>0</v>
      </c>
      <c r="AN25">
        <v>0</v>
      </c>
      <c r="AO25">
        <v>9.06</v>
      </c>
      <c r="AP25">
        <v>11.38</v>
      </c>
      <c r="AQ25">
        <v>34.22</v>
      </c>
      <c r="AR25">
        <v>29.85</v>
      </c>
      <c r="AS25">
        <v>22.84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2153.14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367.03</v>
      </c>
      <c r="L26">
        <v>117.5</v>
      </c>
      <c r="M26">
        <v>87.43</v>
      </c>
      <c r="N26">
        <v>117.54</v>
      </c>
      <c r="O26">
        <v>123.22</v>
      </c>
      <c r="P26">
        <v>107.1</v>
      </c>
      <c r="Q26">
        <v>6.84</v>
      </c>
      <c r="R26">
        <v>31.33</v>
      </c>
      <c r="S26">
        <v>20</v>
      </c>
      <c r="T26">
        <v>1.56</v>
      </c>
      <c r="U26">
        <v>365.03</v>
      </c>
      <c r="V26">
        <v>14.5</v>
      </c>
      <c r="W26">
        <v>42.79</v>
      </c>
      <c r="X26">
        <v>95.48</v>
      </c>
      <c r="Y26">
        <v>0</v>
      </c>
      <c r="Z26">
        <v>12.59</v>
      </c>
      <c r="AA26">
        <v>13.57</v>
      </c>
      <c r="AB26">
        <v>30.26</v>
      </c>
      <c r="AC26">
        <v>20.64</v>
      </c>
      <c r="AD26">
        <v>39.01</v>
      </c>
      <c r="AE26">
        <v>51.95</v>
      </c>
      <c r="AF26">
        <v>9.33</v>
      </c>
      <c r="AG26">
        <v>43.32</v>
      </c>
      <c r="AH26">
        <v>161.37</v>
      </c>
      <c r="AI26">
        <v>35.29</v>
      </c>
      <c r="AJ26">
        <v>0</v>
      </c>
      <c r="AK26">
        <v>58.16</v>
      </c>
      <c r="AL26">
        <v>76.3</v>
      </c>
      <c r="AM26">
        <v>0</v>
      </c>
      <c r="AN26">
        <v>0</v>
      </c>
      <c r="AO26">
        <v>8.77</v>
      </c>
      <c r="AP26">
        <v>11.38</v>
      </c>
      <c r="AQ26">
        <v>34.22</v>
      </c>
      <c r="AR26">
        <v>29.85</v>
      </c>
      <c r="AS26">
        <v>22.84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2188.1899999999996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367.03</v>
      </c>
      <c r="L27">
        <v>117.5</v>
      </c>
      <c r="M27">
        <v>87.43</v>
      </c>
      <c r="N27">
        <v>117.54</v>
      </c>
      <c r="O27">
        <v>123.22</v>
      </c>
      <c r="P27">
        <v>107.1</v>
      </c>
      <c r="Q27">
        <v>6.84</v>
      </c>
      <c r="R27">
        <v>31.33</v>
      </c>
      <c r="S27">
        <v>20</v>
      </c>
      <c r="T27">
        <v>1.56</v>
      </c>
      <c r="U27">
        <v>365.03</v>
      </c>
      <c r="V27">
        <v>16.440000000000001</v>
      </c>
      <c r="W27">
        <v>42.79</v>
      </c>
      <c r="X27">
        <v>95.48</v>
      </c>
      <c r="Y27">
        <v>0</v>
      </c>
      <c r="Z27">
        <v>12.59</v>
      </c>
      <c r="AA27">
        <v>27.14</v>
      </c>
      <c r="AB27">
        <v>30.26</v>
      </c>
      <c r="AC27">
        <v>20.64</v>
      </c>
      <c r="AD27">
        <v>39.01</v>
      </c>
      <c r="AE27">
        <v>51.95</v>
      </c>
      <c r="AF27">
        <v>9.33</v>
      </c>
      <c r="AG27">
        <v>43.32</v>
      </c>
      <c r="AH27">
        <v>161.37</v>
      </c>
      <c r="AI27">
        <v>35.29</v>
      </c>
      <c r="AJ27">
        <v>0</v>
      </c>
      <c r="AK27">
        <v>58.16</v>
      </c>
      <c r="AL27">
        <v>76.3</v>
      </c>
      <c r="AM27">
        <v>0</v>
      </c>
      <c r="AN27">
        <v>0</v>
      </c>
      <c r="AO27">
        <v>8.6300000000000008</v>
      </c>
      <c r="AP27">
        <v>5.56</v>
      </c>
      <c r="AQ27">
        <v>34.22</v>
      </c>
      <c r="AR27">
        <v>25.58</v>
      </c>
      <c r="AS27">
        <v>22.84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2193.4699999999998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367.03</v>
      </c>
      <c r="L28">
        <v>117.5</v>
      </c>
      <c r="M28">
        <v>87.43</v>
      </c>
      <c r="N28">
        <v>117.54</v>
      </c>
      <c r="O28">
        <v>123.22</v>
      </c>
      <c r="P28">
        <v>107.1</v>
      </c>
      <c r="Q28">
        <v>6.84</v>
      </c>
      <c r="R28">
        <v>31.33</v>
      </c>
      <c r="S28">
        <v>20</v>
      </c>
      <c r="T28">
        <v>1.56</v>
      </c>
      <c r="U28">
        <v>365.03</v>
      </c>
      <c r="V28">
        <v>16.440000000000001</v>
      </c>
      <c r="W28">
        <v>42.79</v>
      </c>
      <c r="X28">
        <v>95.48</v>
      </c>
      <c r="Y28">
        <v>0</v>
      </c>
      <c r="Z28">
        <v>12.59</v>
      </c>
      <c r="AA28">
        <v>27.14</v>
      </c>
      <c r="AB28">
        <v>30.26</v>
      </c>
      <c r="AC28">
        <v>20.64</v>
      </c>
      <c r="AD28">
        <v>39.01</v>
      </c>
      <c r="AE28">
        <v>51.95</v>
      </c>
      <c r="AF28">
        <v>9.33</v>
      </c>
      <c r="AG28">
        <v>43.32</v>
      </c>
      <c r="AH28">
        <v>161.37</v>
      </c>
      <c r="AI28">
        <v>35.29</v>
      </c>
      <c r="AJ28">
        <v>0</v>
      </c>
      <c r="AK28">
        <v>58.16</v>
      </c>
      <c r="AL28">
        <v>76.3</v>
      </c>
      <c r="AM28">
        <v>0</v>
      </c>
      <c r="AN28">
        <v>0</v>
      </c>
      <c r="AO28">
        <v>8.34</v>
      </c>
      <c r="AP28">
        <v>4.6900000000000004</v>
      </c>
      <c r="AQ28">
        <v>34.22</v>
      </c>
      <c r="AR28">
        <v>25.58</v>
      </c>
      <c r="AS28">
        <v>22.84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2192.31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367.03</v>
      </c>
      <c r="L29">
        <v>117.5</v>
      </c>
      <c r="M29">
        <v>87.43</v>
      </c>
      <c r="N29">
        <v>117.54</v>
      </c>
      <c r="O29">
        <v>123.22</v>
      </c>
      <c r="P29">
        <v>107.1</v>
      </c>
      <c r="Q29">
        <v>6.84</v>
      </c>
      <c r="R29">
        <v>31.33</v>
      </c>
      <c r="S29">
        <v>20</v>
      </c>
      <c r="T29">
        <v>1.56</v>
      </c>
      <c r="U29">
        <v>365.03</v>
      </c>
      <c r="V29">
        <v>16.440000000000001</v>
      </c>
      <c r="W29">
        <v>42.79</v>
      </c>
      <c r="X29">
        <v>95.48</v>
      </c>
      <c r="Y29">
        <v>0</v>
      </c>
      <c r="Z29">
        <v>12.59</v>
      </c>
      <c r="AA29">
        <v>27.14</v>
      </c>
      <c r="AB29">
        <v>30.26</v>
      </c>
      <c r="AC29">
        <v>20.64</v>
      </c>
      <c r="AD29">
        <v>39.01</v>
      </c>
      <c r="AE29">
        <v>51.95</v>
      </c>
      <c r="AF29">
        <v>9.33</v>
      </c>
      <c r="AG29">
        <v>43.32</v>
      </c>
      <c r="AH29">
        <v>161.37</v>
      </c>
      <c r="AI29">
        <v>35.29</v>
      </c>
      <c r="AJ29">
        <v>0</v>
      </c>
      <c r="AK29">
        <v>58.16</v>
      </c>
      <c r="AL29">
        <v>76.3</v>
      </c>
      <c r="AM29">
        <v>0</v>
      </c>
      <c r="AN29">
        <v>0</v>
      </c>
      <c r="AO29">
        <v>8.34</v>
      </c>
      <c r="AP29">
        <v>4.6900000000000004</v>
      </c>
      <c r="AQ29">
        <v>34.22</v>
      </c>
      <c r="AR29">
        <v>12.8</v>
      </c>
      <c r="AS29">
        <v>22.84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2179.5300000000002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367.03</v>
      </c>
      <c r="L30">
        <v>117.5</v>
      </c>
      <c r="M30">
        <v>87.43</v>
      </c>
      <c r="N30">
        <v>117.54</v>
      </c>
      <c r="O30">
        <v>123.22</v>
      </c>
      <c r="P30">
        <v>107.1</v>
      </c>
      <c r="Q30">
        <v>6.84</v>
      </c>
      <c r="R30">
        <v>31.33</v>
      </c>
      <c r="S30">
        <v>20</v>
      </c>
      <c r="T30">
        <v>1.56</v>
      </c>
      <c r="U30">
        <v>365.03</v>
      </c>
      <c r="V30">
        <v>16.440000000000001</v>
      </c>
      <c r="W30">
        <v>42.79</v>
      </c>
      <c r="X30">
        <v>95.48</v>
      </c>
      <c r="Y30">
        <v>0</v>
      </c>
      <c r="Z30">
        <v>12.59</v>
      </c>
      <c r="AA30">
        <v>27.14</v>
      </c>
      <c r="AB30">
        <v>30.26</v>
      </c>
      <c r="AC30">
        <v>20.64</v>
      </c>
      <c r="AD30">
        <v>39.01</v>
      </c>
      <c r="AE30">
        <v>51.95</v>
      </c>
      <c r="AF30">
        <v>9.33</v>
      </c>
      <c r="AG30">
        <v>43.32</v>
      </c>
      <c r="AH30">
        <v>161.37</v>
      </c>
      <c r="AI30">
        <v>35.29</v>
      </c>
      <c r="AJ30">
        <v>0</v>
      </c>
      <c r="AK30">
        <v>58.16</v>
      </c>
      <c r="AL30">
        <v>76.3</v>
      </c>
      <c r="AM30">
        <v>0</v>
      </c>
      <c r="AN30">
        <v>0</v>
      </c>
      <c r="AO30">
        <v>8.52</v>
      </c>
      <c r="AP30">
        <v>5.56</v>
      </c>
      <c r="AQ30">
        <v>34.22</v>
      </c>
      <c r="AR30">
        <v>12.8</v>
      </c>
      <c r="AS30">
        <v>22.84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2180.58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367.03</v>
      </c>
      <c r="L31">
        <v>112.38</v>
      </c>
      <c r="M31">
        <v>87.43</v>
      </c>
      <c r="N31">
        <v>117.54</v>
      </c>
      <c r="O31">
        <v>123.22</v>
      </c>
      <c r="P31">
        <v>107.1</v>
      </c>
      <c r="Q31">
        <v>5.91</v>
      </c>
      <c r="R31">
        <v>23.97</v>
      </c>
      <c r="S31">
        <v>15.56</v>
      </c>
      <c r="T31">
        <v>1.56</v>
      </c>
      <c r="U31">
        <v>365.03</v>
      </c>
      <c r="V31">
        <v>12.89</v>
      </c>
      <c r="W31">
        <v>42.14</v>
      </c>
      <c r="X31">
        <v>94.04</v>
      </c>
      <c r="Y31">
        <v>0</v>
      </c>
      <c r="Z31">
        <v>12.59</v>
      </c>
      <c r="AA31">
        <v>27.14</v>
      </c>
      <c r="AB31">
        <v>30.26</v>
      </c>
      <c r="AC31">
        <v>20.64</v>
      </c>
      <c r="AD31">
        <v>39.01</v>
      </c>
      <c r="AE31">
        <v>51.95</v>
      </c>
      <c r="AF31">
        <v>9.33</v>
      </c>
      <c r="AG31">
        <v>43.32</v>
      </c>
      <c r="AH31">
        <v>161.37</v>
      </c>
      <c r="AI31">
        <v>35.29</v>
      </c>
      <c r="AJ31">
        <v>0</v>
      </c>
      <c r="AK31">
        <v>58.16</v>
      </c>
      <c r="AL31">
        <v>76.3</v>
      </c>
      <c r="AM31">
        <v>0</v>
      </c>
      <c r="AN31">
        <v>0</v>
      </c>
      <c r="AO31">
        <v>8.6</v>
      </c>
      <c r="AP31">
        <v>11.38</v>
      </c>
      <c r="AQ31">
        <v>34.22</v>
      </c>
      <c r="AR31">
        <v>12.8</v>
      </c>
      <c r="AS31">
        <v>28.55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2168.6999999999998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367.03</v>
      </c>
      <c r="L32">
        <v>112.38</v>
      </c>
      <c r="M32">
        <v>87.43</v>
      </c>
      <c r="N32">
        <v>117.54</v>
      </c>
      <c r="O32">
        <v>123.22</v>
      </c>
      <c r="P32">
        <v>107.1</v>
      </c>
      <c r="Q32">
        <v>5.91</v>
      </c>
      <c r="R32">
        <v>23.97</v>
      </c>
      <c r="S32">
        <v>15.56</v>
      </c>
      <c r="T32">
        <v>1.56</v>
      </c>
      <c r="U32">
        <v>365.03</v>
      </c>
      <c r="V32">
        <v>11.12</v>
      </c>
      <c r="W32">
        <v>36.229999999999997</v>
      </c>
      <c r="X32">
        <v>80.87</v>
      </c>
      <c r="Y32">
        <v>0</v>
      </c>
      <c r="Z32">
        <v>12.59</v>
      </c>
      <c r="AA32">
        <v>27.14</v>
      </c>
      <c r="AB32">
        <v>30.26</v>
      </c>
      <c r="AC32">
        <v>20.64</v>
      </c>
      <c r="AD32">
        <v>39.01</v>
      </c>
      <c r="AE32">
        <v>51.95</v>
      </c>
      <c r="AF32">
        <v>9.33</v>
      </c>
      <c r="AG32">
        <v>43.32</v>
      </c>
      <c r="AH32">
        <v>161.37</v>
      </c>
      <c r="AI32">
        <v>3.8</v>
      </c>
      <c r="AJ32">
        <v>0</v>
      </c>
      <c r="AK32">
        <v>58.16</v>
      </c>
      <c r="AL32">
        <v>76.3</v>
      </c>
      <c r="AM32">
        <v>0</v>
      </c>
      <c r="AN32">
        <v>0</v>
      </c>
      <c r="AO32">
        <v>8.65</v>
      </c>
      <c r="AP32">
        <v>12</v>
      </c>
      <c r="AQ32">
        <v>34.22</v>
      </c>
      <c r="AR32">
        <v>12.8</v>
      </c>
      <c r="AS32">
        <v>28.55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2117.0300000000002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367.03</v>
      </c>
      <c r="L33">
        <v>112.38</v>
      </c>
      <c r="M33">
        <v>87.43</v>
      </c>
      <c r="N33">
        <v>117.54</v>
      </c>
      <c r="O33">
        <v>123.22</v>
      </c>
      <c r="P33">
        <v>107.1</v>
      </c>
      <c r="Q33">
        <v>5.91</v>
      </c>
      <c r="R33">
        <v>23.97</v>
      </c>
      <c r="S33">
        <v>15.56</v>
      </c>
      <c r="T33">
        <v>1.56</v>
      </c>
      <c r="U33">
        <v>365.03</v>
      </c>
      <c r="V33">
        <v>11.05</v>
      </c>
      <c r="W33">
        <v>36.229999999999997</v>
      </c>
      <c r="X33">
        <v>80.87</v>
      </c>
      <c r="Y33">
        <v>0</v>
      </c>
      <c r="Z33">
        <v>12.59</v>
      </c>
      <c r="AA33">
        <v>27.14</v>
      </c>
      <c r="AB33">
        <v>30.26</v>
      </c>
      <c r="AC33">
        <v>20.64</v>
      </c>
      <c r="AD33">
        <v>39.01</v>
      </c>
      <c r="AE33">
        <v>51.95</v>
      </c>
      <c r="AF33">
        <v>9.33</v>
      </c>
      <c r="AG33">
        <v>43.32</v>
      </c>
      <c r="AH33">
        <v>161.37</v>
      </c>
      <c r="AI33">
        <v>14.93</v>
      </c>
      <c r="AJ33">
        <v>0</v>
      </c>
      <c r="AK33">
        <v>58.16</v>
      </c>
      <c r="AL33">
        <v>76.3</v>
      </c>
      <c r="AM33">
        <v>0</v>
      </c>
      <c r="AN33">
        <v>0</v>
      </c>
      <c r="AO33">
        <v>8.91</v>
      </c>
      <c r="AP33">
        <v>12</v>
      </c>
      <c r="AQ33">
        <v>17.11</v>
      </c>
      <c r="AR33">
        <v>12.8</v>
      </c>
      <c r="AS33">
        <v>28.55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2111.2399999999998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367.03</v>
      </c>
      <c r="L34">
        <v>112.38</v>
      </c>
      <c r="M34">
        <v>87.43</v>
      </c>
      <c r="N34">
        <v>117.54</v>
      </c>
      <c r="O34">
        <v>123.22</v>
      </c>
      <c r="P34">
        <v>107.1</v>
      </c>
      <c r="Q34">
        <v>5.91</v>
      </c>
      <c r="R34">
        <v>23.97</v>
      </c>
      <c r="S34">
        <v>15.56</v>
      </c>
      <c r="T34">
        <v>1.56</v>
      </c>
      <c r="U34">
        <v>365.03</v>
      </c>
      <c r="V34">
        <v>11.05</v>
      </c>
      <c r="W34">
        <v>28.71</v>
      </c>
      <c r="X34">
        <v>63.55</v>
      </c>
      <c r="Y34">
        <v>0</v>
      </c>
      <c r="Z34">
        <v>12.59</v>
      </c>
      <c r="AA34">
        <v>27.14</v>
      </c>
      <c r="AB34">
        <v>30.26</v>
      </c>
      <c r="AC34">
        <v>20.64</v>
      </c>
      <c r="AD34">
        <v>39.01</v>
      </c>
      <c r="AE34">
        <v>51.95</v>
      </c>
      <c r="AF34">
        <v>9.33</v>
      </c>
      <c r="AG34">
        <v>43.32</v>
      </c>
      <c r="AH34">
        <v>161.37</v>
      </c>
      <c r="AI34">
        <v>14.93</v>
      </c>
      <c r="AJ34">
        <v>0</v>
      </c>
      <c r="AK34">
        <v>58.16</v>
      </c>
      <c r="AL34">
        <v>76.3</v>
      </c>
      <c r="AM34">
        <v>0</v>
      </c>
      <c r="AN34">
        <v>0</v>
      </c>
      <c r="AO34">
        <v>9.0299999999999994</v>
      </c>
      <c r="AP34">
        <v>12</v>
      </c>
      <c r="AQ34">
        <v>17.11</v>
      </c>
      <c r="AR34">
        <v>12.8</v>
      </c>
      <c r="AS34">
        <v>28.55</v>
      </c>
      <c r="AT34">
        <v>18.850000000000001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2086.0599999999995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367.03</v>
      </c>
      <c r="L35">
        <v>112.38</v>
      </c>
      <c r="M35">
        <v>87.43</v>
      </c>
      <c r="N35">
        <v>117.54</v>
      </c>
      <c r="O35">
        <v>123.22</v>
      </c>
      <c r="P35">
        <v>107.1</v>
      </c>
      <c r="Q35">
        <v>5.91</v>
      </c>
      <c r="R35">
        <v>23.97</v>
      </c>
      <c r="S35">
        <v>15.56</v>
      </c>
      <c r="T35">
        <v>1.56</v>
      </c>
      <c r="U35">
        <v>365.03</v>
      </c>
      <c r="V35">
        <v>11.05</v>
      </c>
      <c r="W35">
        <v>24.64</v>
      </c>
      <c r="X35">
        <v>53.79</v>
      </c>
      <c r="Y35">
        <v>0</v>
      </c>
      <c r="Z35">
        <v>12.59</v>
      </c>
      <c r="AA35">
        <v>27.14</v>
      </c>
      <c r="AB35">
        <v>30.26</v>
      </c>
      <c r="AC35">
        <v>20.64</v>
      </c>
      <c r="AD35">
        <v>39.01</v>
      </c>
      <c r="AE35">
        <v>51.95</v>
      </c>
      <c r="AF35">
        <v>9.33</v>
      </c>
      <c r="AG35">
        <v>43.32</v>
      </c>
      <c r="AH35">
        <v>161.37</v>
      </c>
      <c r="AI35">
        <v>16.29</v>
      </c>
      <c r="AJ35">
        <v>0</v>
      </c>
      <c r="AK35">
        <v>58.16</v>
      </c>
      <c r="AL35">
        <v>76.3</v>
      </c>
      <c r="AM35">
        <v>0</v>
      </c>
      <c r="AN35">
        <v>0</v>
      </c>
      <c r="AO35">
        <v>9.0299999999999994</v>
      </c>
      <c r="AP35">
        <v>12</v>
      </c>
      <c r="AQ35">
        <v>17.11</v>
      </c>
      <c r="AR35">
        <v>12.8</v>
      </c>
      <c r="AS35">
        <v>25.69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2071.1899999999996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367.03</v>
      </c>
      <c r="L36">
        <v>112.38</v>
      </c>
      <c r="M36">
        <v>87.43</v>
      </c>
      <c r="N36">
        <v>117.54</v>
      </c>
      <c r="O36">
        <v>123.22</v>
      </c>
      <c r="P36">
        <v>107.1</v>
      </c>
      <c r="Q36">
        <v>5.91</v>
      </c>
      <c r="R36">
        <v>23.97</v>
      </c>
      <c r="S36">
        <v>15.56</v>
      </c>
      <c r="T36">
        <v>1.56</v>
      </c>
      <c r="U36">
        <v>365.03</v>
      </c>
      <c r="V36">
        <v>11.05</v>
      </c>
      <c r="W36">
        <v>24.64</v>
      </c>
      <c r="X36">
        <v>53.79</v>
      </c>
      <c r="Y36">
        <v>0</v>
      </c>
      <c r="Z36">
        <v>12.59</v>
      </c>
      <c r="AA36">
        <v>27.14</v>
      </c>
      <c r="AB36">
        <v>30.26</v>
      </c>
      <c r="AC36">
        <v>20.64</v>
      </c>
      <c r="AD36">
        <v>39.01</v>
      </c>
      <c r="AE36">
        <v>51.95</v>
      </c>
      <c r="AF36">
        <v>9.33</v>
      </c>
      <c r="AG36">
        <v>43.32</v>
      </c>
      <c r="AH36">
        <v>161.37</v>
      </c>
      <c r="AI36">
        <v>16.29</v>
      </c>
      <c r="AJ36">
        <v>0</v>
      </c>
      <c r="AK36">
        <v>58.16</v>
      </c>
      <c r="AL36">
        <v>76.3</v>
      </c>
      <c r="AM36">
        <v>0</v>
      </c>
      <c r="AN36">
        <v>0</v>
      </c>
      <c r="AO36">
        <v>8.99</v>
      </c>
      <c r="AP36">
        <v>12</v>
      </c>
      <c r="AQ36">
        <v>17.11</v>
      </c>
      <c r="AR36">
        <v>12.8</v>
      </c>
      <c r="AS36">
        <v>25.69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2071.1499999999996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367.03</v>
      </c>
      <c r="L37">
        <v>112.38</v>
      </c>
      <c r="M37">
        <v>87.43</v>
      </c>
      <c r="N37">
        <v>117.54</v>
      </c>
      <c r="O37">
        <v>123.22</v>
      </c>
      <c r="P37">
        <v>107.1</v>
      </c>
      <c r="Q37">
        <v>5.91</v>
      </c>
      <c r="R37">
        <v>23.97</v>
      </c>
      <c r="S37">
        <v>15.56</v>
      </c>
      <c r="T37">
        <v>1.56</v>
      </c>
      <c r="U37">
        <v>365.03</v>
      </c>
      <c r="V37">
        <v>11.05</v>
      </c>
      <c r="W37">
        <v>24.64</v>
      </c>
      <c r="X37">
        <v>53.79</v>
      </c>
      <c r="Y37">
        <v>0</v>
      </c>
      <c r="Z37">
        <v>6.3</v>
      </c>
      <c r="AA37">
        <v>27.14</v>
      </c>
      <c r="AB37">
        <v>30.26</v>
      </c>
      <c r="AC37">
        <v>20.64</v>
      </c>
      <c r="AD37">
        <v>39.01</v>
      </c>
      <c r="AE37">
        <v>51.95</v>
      </c>
      <c r="AF37">
        <v>9.33</v>
      </c>
      <c r="AG37">
        <v>43.32</v>
      </c>
      <c r="AH37">
        <v>161.37</v>
      </c>
      <c r="AI37">
        <v>16.29</v>
      </c>
      <c r="AJ37">
        <v>0</v>
      </c>
      <c r="AK37">
        <v>58.16</v>
      </c>
      <c r="AL37">
        <v>76.3</v>
      </c>
      <c r="AM37">
        <v>0</v>
      </c>
      <c r="AN37">
        <v>0</v>
      </c>
      <c r="AO37">
        <v>11.64</v>
      </c>
      <c r="AP37">
        <v>12</v>
      </c>
      <c r="AQ37">
        <v>17.11</v>
      </c>
      <c r="AR37">
        <v>29.85</v>
      </c>
      <c r="AS37">
        <v>21.4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2080.2699999999995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367.03</v>
      </c>
      <c r="L38">
        <v>112.38</v>
      </c>
      <c r="M38">
        <v>87.43</v>
      </c>
      <c r="N38">
        <v>117.54</v>
      </c>
      <c r="O38">
        <v>123.22</v>
      </c>
      <c r="P38">
        <v>107.1</v>
      </c>
      <c r="Q38">
        <v>5.91</v>
      </c>
      <c r="R38">
        <v>23.97</v>
      </c>
      <c r="S38">
        <v>15.56</v>
      </c>
      <c r="T38">
        <v>1.56</v>
      </c>
      <c r="U38">
        <v>365.03</v>
      </c>
      <c r="V38">
        <v>11.05</v>
      </c>
      <c r="W38">
        <v>24.64</v>
      </c>
      <c r="X38">
        <v>53.79</v>
      </c>
      <c r="Y38">
        <v>0</v>
      </c>
      <c r="Z38">
        <v>6.3</v>
      </c>
      <c r="AA38">
        <v>27.14</v>
      </c>
      <c r="AB38">
        <v>30.26</v>
      </c>
      <c r="AC38">
        <v>20.64</v>
      </c>
      <c r="AD38">
        <v>39.01</v>
      </c>
      <c r="AE38">
        <v>51.95</v>
      </c>
      <c r="AF38">
        <v>9.33</v>
      </c>
      <c r="AG38">
        <v>43.32</v>
      </c>
      <c r="AH38">
        <v>161.37</v>
      </c>
      <c r="AI38">
        <v>16.29</v>
      </c>
      <c r="AJ38">
        <v>0</v>
      </c>
      <c r="AK38">
        <v>58.16</v>
      </c>
      <c r="AL38">
        <v>76.3</v>
      </c>
      <c r="AM38">
        <v>0</v>
      </c>
      <c r="AN38">
        <v>0</v>
      </c>
      <c r="AO38">
        <v>11.56</v>
      </c>
      <c r="AP38">
        <v>12</v>
      </c>
      <c r="AQ38">
        <v>17.11</v>
      </c>
      <c r="AR38">
        <v>29.85</v>
      </c>
      <c r="AS38">
        <v>21.4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2080.1899999999991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87.43</v>
      </c>
      <c r="N39">
        <v>117.54</v>
      </c>
      <c r="O39">
        <v>123.22</v>
      </c>
      <c r="P39">
        <v>107.1</v>
      </c>
      <c r="Q39">
        <v>5.91</v>
      </c>
      <c r="R39">
        <v>23.33</v>
      </c>
      <c r="S39">
        <v>14.93</v>
      </c>
      <c r="T39">
        <v>0</v>
      </c>
      <c r="U39">
        <v>365.03</v>
      </c>
      <c r="V39">
        <v>11.05</v>
      </c>
      <c r="W39">
        <v>24.64</v>
      </c>
      <c r="X39">
        <v>53.79</v>
      </c>
      <c r="Y39">
        <v>0</v>
      </c>
      <c r="Z39">
        <v>6.3</v>
      </c>
      <c r="AA39">
        <v>27.14</v>
      </c>
      <c r="AB39">
        <v>30.26</v>
      </c>
      <c r="AC39">
        <v>20.64</v>
      </c>
      <c r="AD39">
        <v>39.01</v>
      </c>
      <c r="AE39">
        <v>51.95</v>
      </c>
      <c r="AF39">
        <v>0</v>
      </c>
      <c r="AG39">
        <v>43.32</v>
      </c>
      <c r="AH39">
        <v>161.37</v>
      </c>
      <c r="AI39">
        <v>16.29</v>
      </c>
      <c r="AJ39">
        <v>0</v>
      </c>
      <c r="AK39">
        <v>58.16</v>
      </c>
      <c r="AL39">
        <v>76.3</v>
      </c>
      <c r="AM39">
        <v>0</v>
      </c>
      <c r="AN39">
        <v>0</v>
      </c>
      <c r="AO39">
        <v>11.59</v>
      </c>
      <c r="AP39">
        <v>12</v>
      </c>
      <c r="AQ39">
        <v>17.11</v>
      </c>
      <c r="AR39">
        <v>12.8</v>
      </c>
      <c r="AS39">
        <v>21.4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2045.9400000000003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87.43</v>
      </c>
      <c r="N40">
        <v>117.54</v>
      </c>
      <c r="O40">
        <v>123.22</v>
      </c>
      <c r="P40">
        <v>107.1</v>
      </c>
      <c r="Q40">
        <v>5.91</v>
      </c>
      <c r="R40">
        <v>23.33</v>
      </c>
      <c r="S40">
        <v>14.93</v>
      </c>
      <c r="T40">
        <v>0</v>
      </c>
      <c r="U40">
        <v>365.03</v>
      </c>
      <c r="V40">
        <v>11.05</v>
      </c>
      <c r="W40">
        <v>24.64</v>
      </c>
      <c r="X40">
        <v>53.79</v>
      </c>
      <c r="Y40">
        <v>0</v>
      </c>
      <c r="Z40">
        <v>6.3</v>
      </c>
      <c r="AA40">
        <v>27.14</v>
      </c>
      <c r="AB40">
        <v>30.26</v>
      </c>
      <c r="AC40">
        <v>20.64</v>
      </c>
      <c r="AD40">
        <v>39.01</v>
      </c>
      <c r="AE40">
        <v>51.95</v>
      </c>
      <c r="AF40">
        <v>0</v>
      </c>
      <c r="AG40">
        <v>43.32</v>
      </c>
      <c r="AH40">
        <v>161.37</v>
      </c>
      <c r="AI40">
        <v>16.29</v>
      </c>
      <c r="AJ40">
        <v>0</v>
      </c>
      <c r="AK40">
        <v>58.16</v>
      </c>
      <c r="AL40">
        <v>76.3</v>
      </c>
      <c r="AM40">
        <v>0</v>
      </c>
      <c r="AN40">
        <v>0</v>
      </c>
      <c r="AO40">
        <v>11.56</v>
      </c>
      <c r="AP40">
        <v>11.38</v>
      </c>
      <c r="AQ40">
        <v>17.11</v>
      </c>
      <c r="AR40">
        <v>12.8</v>
      </c>
      <c r="AS40">
        <v>21.4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2045.2900000000004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87.43</v>
      </c>
      <c r="N41">
        <v>105.3</v>
      </c>
      <c r="O41">
        <v>116.55</v>
      </c>
      <c r="P41">
        <v>79.31</v>
      </c>
      <c r="Q41">
        <v>5.91</v>
      </c>
      <c r="R41">
        <v>23.33</v>
      </c>
      <c r="S41">
        <v>14.93</v>
      </c>
      <c r="T41">
        <v>0</v>
      </c>
      <c r="U41">
        <v>365.03</v>
      </c>
      <c r="V41">
        <v>11.05</v>
      </c>
      <c r="W41">
        <v>29.54</v>
      </c>
      <c r="X41">
        <v>66.95</v>
      </c>
      <c r="Y41">
        <v>0</v>
      </c>
      <c r="Z41">
        <v>6.3</v>
      </c>
      <c r="AA41">
        <v>27.14</v>
      </c>
      <c r="AB41">
        <v>27.37</v>
      </c>
      <c r="AC41">
        <v>20.64</v>
      </c>
      <c r="AD41">
        <v>39.01</v>
      </c>
      <c r="AE41">
        <v>51.95</v>
      </c>
      <c r="AF41">
        <v>0</v>
      </c>
      <c r="AG41">
        <v>43.32</v>
      </c>
      <c r="AH41">
        <v>161.37</v>
      </c>
      <c r="AI41">
        <v>16.29</v>
      </c>
      <c r="AJ41">
        <v>0</v>
      </c>
      <c r="AK41">
        <v>58.16</v>
      </c>
      <c r="AL41">
        <v>76.3</v>
      </c>
      <c r="AM41">
        <v>0</v>
      </c>
      <c r="AN41">
        <v>0</v>
      </c>
      <c r="AO41">
        <v>12.47</v>
      </c>
      <c r="AP41">
        <v>11.38</v>
      </c>
      <c r="AQ41">
        <v>16.420000000000002</v>
      </c>
      <c r="AR41">
        <v>12.8</v>
      </c>
      <c r="AS41">
        <v>21.4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2013.98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87.43</v>
      </c>
      <c r="N42">
        <v>103.86</v>
      </c>
      <c r="O42">
        <v>100.39</v>
      </c>
      <c r="P42">
        <v>78.489999999999995</v>
      </c>
      <c r="Q42">
        <v>5.91</v>
      </c>
      <c r="R42">
        <v>23.33</v>
      </c>
      <c r="S42">
        <v>14.93</v>
      </c>
      <c r="T42">
        <v>0</v>
      </c>
      <c r="U42">
        <v>365.03</v>
      </c>
      <c r="V42">
        <v>11.05</v>
      </c>
      <c r="W42">
        <v>29.54</v>
      </c>
      <c r="X42">
        <v>66.95</v>
      </c>
      <c r="Y42">
        <v>0</v>
      </c>
      <c r="Z42">
        <v>6.3</v>
      </c>
      <c r="AA42">
        <v>27.14</v>
      </c>
      <c r="AB42">
        <v>27.37</v>
      </c>
      <c r="AC42">
        <v>20.64</v>
      </c>
      <c r="AD42">
        <v>39.01</v>
      </c>
      <c r="AE42">
        <v>51.95</v>
      </c>
      <c r="AF42">
        <v>0</v>
      </c>
      <c r="AG42">
        <v>43.32</v>
      </c>
      <c r="AH42">
        <v>161.37</v>
      </c>
      <c r="AI42">
        <v>16.29</v>
      </c>
      <c r="AJ42">
        <v>0</v>
      </c>
      <c r="AK42">
        <v>58.16</v>
      </c>
      <c r="AL42">
        <v>76.3</v>
      </c>
      <c r="AM42">
        <v>0</v>
      </c>
      <c r="AN42">
        <v>0</v>
      </c>
      <c r="AO42">
        <v>12.6</v>
      </c>
      <c r="AP42">
        <v>11.38</v>
      </c>
      <c r="AQ42">
        <v>16.420000000000002</v>
      </c>
      <c r="AR42">
        <v>12.8</v>
      </c>
      <c r="AS42">
        <v>21.4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1995.6900000000003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</v>
      </c>
      <c r="L43">
        <v>111.15</v>
      </c>
      <c r="M43">
        <v>87.43</v>
      </c>
      <c r="N43">
        <v>103.86</v>
      </c>
      <c r="O43">
        <v>100.39</v>
      </c>
      <c r="P43">
        <v>78.489999999999995</v>
      </c>
      <c r="Q43">
        <v>5.91</v>
      </c>
      <c r="R43">
        <v>23.33</v>
      </c>
      <c r="S43">
        <v>14.93</v>
      </c>
      <c r="T43">
        <v>0</v>
      </c>
      <c r="U43">
        <v>365.03</v>
      </c>
      <c r="V43">
        <v>14.5</v>
      </c>
      <c r="W43">
        <v>37.72</v>
      </c>
      <c r="X43">
        <v>85.72</v>
      </c>
      <c r="Y43">
        <v>0</v>
      </c>
      <c r="Z43">
        <v>6.3</v>
      </c>
      <c r="AA43">
        <v>27.14</v>
      </c>
      <c r="AB43">
        <v>27.37</v>
      </c>
      <c r="AC43">
        <v>20.64</v>
      </c>
      <c r="AD43">
        <v>39.01</v>
      </c>
      <c r="AE43">
        <v>51.95</v>
      </c>
      <c r="AF43">
        <v>0</v>
      </c>
      <c r="AG43">
        <v>43.32</v>
      </c>
      <c r="AH43">
        <v>161.37</v>
      </c>
      <c r="AI43">
        <v>16.29</v>
      </c>
      <c r="AJ43">
        <v>0</v>
      </c>
      <c r="AK43">
        <v>58.16</v>
      </c>
      <c r="AL43">
        <v>76.3</v>
      </c>
      <c r="AM43">
        <v>0</v>
      </c>
      <c r="AN43">
        <v>0</v>
      </c>
      <c r="AO43">
        <v>12.35</v>
      </c>
      <c r="AP43">
        <v>11.13</v>
      </c>
      <c r="AQ43">
        <v>0</v>
      </c>
      <c r="AR43">
        <v>12.8</v>
      </c>
      <c r="AS43">
        <v>28.55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2016.3200000000002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364.4</v>
      </c>
      <c r="L44">
        <v>111.15</v>
      </c>
      <c r="M44">
        <v>87.43</v>
      </c>
      <c r="N44">
        <v>103.86</v>
      </c>
      <c r="O44">
        <v>100.39</v>
      </c>
      <c r="P44">
        <v>78.489999999999995</v>
      </c>
      <c r="Q44">
        <v>5.91</v>
      </c>
      <c r="R44">
        <v>23.33</v>
      </c>
      <c r="S44">
        <v>14.93</v>
      </c>
      <c r="T44">
        <v>0</v>
      </c>
      <c r="U44">
        <v>365.03</v>
      </c>
      <c r="V44">
        <v>14.5</v>
      </c>
      <c r="W44">
        <v>37.72</v>
      </c>
      <c r="X44">
        <v>85.72</v>
      </c>
      <c r="Y44">
        <v>0</v>
      </c>
      <c r="Z44">
        <v>6.3</v>
      </c>
      <c r="AA44">
        <v>27.14</v>
      </c>
      <c r="AB44">
        <v>27.37</v>
      </c>
      <c r="AC44">
        <v>20.64</v>
      </c>
      <c r="AD44">
        <v>39.01</v>
      </c>
      <c r="AE44">
        <v>51.95</v>
      </c>
      <c r="AF44">
        <v>0</v>
      </c>
      <c r="AG44">
        <v>43.32</v>
      </c>
      <c r="AH44">
        <v>161.37</v>
      </c>
      <c r="AI44">
        <v>16.29</v>
      </c>
      <c r="AJ44">
        <v>0</v>
      </c>
      <c r="AK44">
        <v>58.16</v>
      </c>
      <c r="AL44">
        <v>76.3</v>
      </c>
      <c r="AM44">
        <v>0</v>
      </c>
      <c r="AN44">
        <v>0</v>
      </c>
      <c r="AO44">
        <v>12.6</v>
      </c>
      <c r="AP44">
        <v>11.13</v>
      </c>
      <c r="AQ44">
        <v>0</v>
      </c>
      <c r="AR44">
        <v>12.8</v>
      </c>
      <c r="AS44">
        <v>28.55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2016.5700000000002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</v>
      </c>
      <c r="L45">
        <v>111.15</v>
      </c>
      <c r="M45">
        <v>87.43</v>
      </c>
      <c r="N45">
        <v>103.86</v>
      </c>
      <c r="O45">
        <v>100.39</v>
      </c>
      <c r="P45">
        <v>78.489999999999995</v>
      </c>
      <c r="Q45">
        <v>5.91</v>
      </c>
      <c r="R45">
        <v>23.33</v>
      </c>
      <c r="S45">
        <v>14.93</v>
      </c>
      <c r="T45">
        <v>0</v>
      </c>
      <c r="U45">
        <v>365.03</v>
      </c>
      <c r="V45">
        <v>14.5</v>
      </c>
      <c r="W45">
        <v>37.72</v>
      </c>
      <c r="X45">
        <v>85.72</v>
      </c>
      <c r="Y45">
        <v>0</v>
      </c>
      <c r="Z45">
        <v>6.3</v>
      </c>
      <c r="AA45">
        <v>27.14</v>
      </c>
      <c r="AB45">
        <v>27.37</v>
      </c>
      <c r="AC45">
        <v>20.64</v>
      </c>
      <c r="AD45">
        <v>39.01</v>
      </c>
      <c r="AE45">
        <v>51.95</v>
      </c>
      <c r="AF45">
        <v>0</v>
      </c>
      <c r="AG45">
        <v>43.32</v>
      </c>
      <c r="AH45">
        <v>161.37</v>
      </c>
      <c r="AI45">
        <v>16.29</v>
      </c>
      <c r="AJ45">
        <v>0</v>
      </c>
      <c r="AK45">
        <v>58.16</v>
      </c>
      <c r="AL45">
        <v>76.3</v>
      </c>
      <c r="AM45">
        <v>0</v>
      </c>
      <c r="AN45">
        <v>0</v>
      </c>
      <c r="AO45">
        <v>12.6</v>
      </c>
      <c r="AP45">
        <v>11.13</v>
      </c>
      <c r="AQ45">
        <v>0</v>
      </c>
      <c r="AR45">
        <v>11.73</v>
      </c>
      <c r="AS45">
        <v>31.39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2018.3400000000004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</v>
      </c>
      <c r="L46">
        <v>111.15</v>
      </c>
      <c r="M46">
        <v>87.43</v>
      </c>
      <c r="N46">
        <v>103.86</v>
      </c>
      <c r="O46">
        <v>100.39</v>
      </c>
      <c r="P46">
        <v>78.489999999999995</v>
      </c>
      <c r="Q46">
        <v>5.91</v>
      </c>
      <c r="R46">
        <v>23.33</v>
      </c>
      <c r="S46">
        <v>14.93</v>
      </c>
      <c r="T46">
        <v>0</v>
      </c>
      <c r="U46">
        <v>365.03</v>
      </c>
      <c r="V46">
        <v>14.5</v>
      </c>
      <c r="W46">
        <v>37.72</v>
      </c>
      <c r="X46">
        <v>85.72</v>
      </c>
      <c r="Y46">
        <v>0</v>
      </c>
      <c r="Z46">
        <v>6.3</v>
      </c>
      <c r="AA46">
        <v>27.14</v>
      </c>
      <c r="AB46">
        <v>27.37</v>
      </c>
      <c r="AC46">
        <v>20.64</v>
      </c>
      <c r="AD46">
        <v>39.01</v>
      </c>
      <c r="AE46">
        <v>51.95</v>
      </c>
      <c r="AF46">
        <v>0</v>
      </c>
      <c r="AG46">
        <v>43.32</v>
      </c>
      <c r="AH46">
        <v>161.37</v>
      </c>
      <c r="AI46">
        <v>16.29</v>
      </c>
      <c r="AJ46">
        <v>0</v>
      </c>
      <c r="AK46">
        <v>58.16</v>
      </c>
      <c r="AL46">
        <v>76.3</v>
      </c>
      <c r="AM46">
        <v>0</v>
      </c>
      <c r="AN46">
        <v>0</v>
      </c>
      <c r="AO46">
        <v>12.47</v>
      </c>
      <c r="AP46">
        <v>11.13</v>
      </c>
      <c r="AQ46">
        <v>0</v>
      </c>
      <c r="AR46">
        <v>11.73</v>
      </c>
      <c r="AS46">
        <v>31.39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2018.2100000000005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381.59</v>
      </c>
      <c r="L47">
        <v>111.15</v>
      </c>
      <c r="M47">
        <v>87.43</v>
      </c>
      <c r="N47">
        <v>103.86</v>
      </c>
      <c r="O47">
        <v>100.39</v>
      </c>
      <c r="P47">
        <v>78.489999999999995</v>
      </c>
      <c r="Q47">
        <v>5.91</v>
      </c>
      <c r="R47">
        <v>23.32</v>
      </c>
      <c r="S47">
        <v>14.92</v>
      </c>
      <c r="T47">
        <v>0</v>
      </c>
      <c r="U47">
        <v>365.03</v>
      </c>
      <c r="V47">
        <v>14.65</v>
      </c>
      <c r="W47">
        <v>37.72</v>
      </c>
      <c r="X47">
        <v>85.72</v>
      </c>
      <c r="Y47">
        <v>0</v>
      </c>
      <c r="Z47">
        <v>6.3</v>
      </c>
      <c r="AA47">
        <v>27.14</v>
      </c>
      <c r="AB47">
        <v>27.37</v>
      </c>
      <c r="AC47">
        <v>20.64</v>
      </c>
      <c r="AD47">
        <v>39.01</v>
      </c>
      <c r="AE47">
        <v>51.95</v>
      </c>
      <c r="AF47">
        <v>0</v>
      </c>
      <c r="AG47">
        <v>43.32</v>
      </c>
      <c r="AH47">
        <v>161.37</v>
      </c>
      <c r="AI47">
        <v>16.29</v>
      </c>
      <c r="AJ47">
        <v>0</v>
      </c>
      <c r="AK47">
        <v>58.16</v>
      </c>
      <c r="AL47">
        <v>44.89</v>
      </c>
      <c r="AM47">
        <v>0</v>
      </c>
      <c r="AN47">
        <v>0</v>
      </c>
      <c r="AO47">
        <v>12.47</v>
      </c>
      <c r="AP47">
        <v>12</v>
      </c>
      <c r="AQ47">
        <v>0</v>
      </c>
      <c r="AR47">
        <v>11.73</v>
      </c>
      <c r="AS47">
        <v>31.39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2004.9900000000007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381.59</v>
      </c>
      <c r="L48">
        <v>111.15</v>
      </c>
      <c r="M48">
        <v>87.43</v>
      </c>
      <c r="N48">
        <v>103.86</v>
      </c>
      <c r="O48">
        <v>100.39</v>
      </c>
      <c r="P48">
        <v>78.489999999999995</v>
      </c>
      <c r="Q48">
        <v>5.91</v>
      </c>
      <c r="R48">
        <v>23.32</v>
      </c>
      <c r="S48">
        <v>14.92</v>
      </c>
      <c r="T48">
        <v>0</v>
      </c>
      <c r="U48">
        <v>365.03</v>
      </c>
      <c r="V48">
        <v>14.65</v>
      </c>
      <c r="W48">
        <v>37.72</v>
      </c>
      <c r="X48">
        <v>85.72</v>
      </c>
      <c r="Y48">
        <v>0</v>
      </c>
      <c r="Z48">
        <v>6.3</v>
      </c>
      <c r="AA48">
        <v>27.14</v>
      </c>
      <c r="AB48">
        <v>27.37</v>
      </c>
      <c r="AC48">
        <v>20.64</v>
      </c>
      <c r="AD48">
        <v>39.01</v>
      </c>
      <c r="AE48">
        <v>51.95</v>
      </c>
      <c r="AF48">
        <v>0</v>
      </c>
      <c r="AG48">
        <v>43.32</v>
      </c>
      <c r="AH48">
        <v>161.37</v>
      </c>
      <c r="AI48">
        <v>16.29</v>
      </c>
      <c r="AJ48">
        <v>0</v>
      </c>
      <c r="AK48">
        <v>58.16</v>
      </c>
      <c r="AL48">
        <v>44.89</v>
      </c>
      <c r="AM48">
        <v>0</v>
      </c>
      <c r="AN48">
        <v>0</v>
      </c>
      <c r="AO48">
        <v>11.72</v>
      </c>
      <c r="AP48">
        <v>12</v>
      </c>
      <c r="AQ48">
        <v>0</v>
      </c>
      <c r="AR48">
        <v>11.73</v>
      </c>
      <c r="AS48">
        <v>31.39</v>
      </c>
      <c r="AT48">
        <v>19.309999999999999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2004.2400000000007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381.59</v>
      </c>
      <c r="L49">
        <v>111.15</v>
      </c>
      <c r="M49">
        <v>87.43</v>
      </c>
      <c r="N49">
        <v>103.86</v>
      </c>
      <c r="O49">
        <v>100.39</v>
      </c>
      <c r="P49">
        <v>78.489999999999995</v>
      </c>
      <c r="Q49">
        <v>5.91</v>
      </c>
      <c r="R49">
        <v>23.32</v>
      </c>
      <c r="S49">
        <v>14.92</v>
      </c>
      <c r="T49">
        <v>0</v>
      </c>
      <c r="U49">
        <v>365.03</v>
      </c>
      <c r="V49">
        <v>14.65</v>
      </c>
      <c r="W49">
        <v>37.72</v>
      </c>
      <c r="X49">
        <v>85.72</v>
      </c>
      <c r="Y49">
        <v>0</v>
      </c>
      <c r="Z49">
        <v>6.3</v>
      </c>
      <c r="AA49">
        <v>27.14</v>
      </c>
      <c r="AB49">
        <v>27.37</v>
      </c>
      <c r="AC49">
        <v>20.64</v>
      </c>
      <c r="AD49">
        <v>39.01</v>
      </c>
      <c r="AE49">
        <v>51.95</v>
      </c>
      <c r="AF49">
        <v>0</v>
      </c>
      <c r="AG49">
        <v>43.32</v>
      </c>
      <c r="AH49">
        <v>161.37</v>
      </c>
      <c r="AI49">
        <v>16.29</v>
      </c>
      <c r="AJ49">
        <v>0</v>
      </c>
      <c r="AK49">
        <v>58.16</v>
      </c>
      <c r="AL49">
        <v>44.89</v>
      </c>
      <c r="AM49">
        <v>0</v>
      </c>
      <c r="AN49">
        <v>0</v>
      </c>
      <c r="AO49">
        <v>11.72</v>
      </c>
      <c r="AP49">
        <v>12</v>
      </c>
      <c r="AQ49">
        <v>0</v>
      </c>
      <c r="AR49">
        <v>11.73</v>
      </c>
      <c r="AS49">
        <v>31.39</v>
      </c>
      <c r="AT49">
        <v>18.36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2003.2900000000006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381.59</v>
      </c>
      <c r="L50">
        <v>111.15</v>
      </c>
      <c r="M50">
        <v>87.43</v>
      </c>
      <c r="N50">
        <v>103.86</v>
      </c>
      <c r="O50">
        <v>100.39</v>
      </c>
      <c r="P50">
        <v>78.489999999999995</v>
      </c>
      <c r="Q50">
        <v>5.91</v>
      </c>
      <c r="R50">
        <v>23.32</v>
      </c>
      <c r="S50">
        <v>14.92</v>
      </c>
      <c r="T50">
        <v>0</v>
      </c>
      <c r="U50">
        <v>365.03</v>
      </c>
      <c r="V50">
        <v>14.65</v>
      </c>
      <c r="W50">
        <v>37.72</v>
      </c>
      <c r="X50">
        <v>85.72</v>
      </c>
      <c r="Y50">
        <v>0</v>
      </c>
      <c r="Z50">
        <v>6.3</v>
      </c>
      <c r="AA50">
        <v>27.14</v>
      </c>
      <c r="AB50">
        <v>27.37</v>
      </c>
      <c r="AC50">
        <v>20.64</v>
      </c>
      <c r="AD50">
        <v>39.01</v>
      </c>
      <c r="AE50">
        <v>51.95</v>
      </c>
      <c r="AF50">
        <v>0</v>
      </c>
      <c r="AG50">
        <v>43.32</v>
      </c>
      <c r="AH50">
        <v>161.37</v>
      </c>
      <c r="AI50">
        <v>16.29</v>
      </c>
      <c r="AJ50">
        <v>0</v>
      </c>
      <c r="AK50">
        <v>58.16</v>
      </c>
      <c r="AL50">
        <v>44.89</v>
      </c>
      <c r="AM50">
        <v>0</v>
      </c>
      <c r="AN50">
        <v>0</v>
      </c>
      <c r="AO50">
        <v>11.72</v>
      </c>
      <c r="AP50">
        <v>12</v>
      </c>
      <c r="AQ50">
        <v>0</v>
      </c>
      <c r="AR50">
        <v>11.73</v>
      </c>
      <c r="AS50">
        <v>31.39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2004.2400000000007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381.59</v>
      </c>
      <c r="L51">
        <v>111.15</v>
      </c>
      <c r="M51">
        <v>87.43</v>
      </c>
      <c r="N51">
        <v>103.86</v>
      </c>
      <c r="O51">
        <v>100.39</v>
      </c>
      <c r="P51">
        <v>78.489999999999995</v>
      </c>
      <c r="Q51">
        <v>5.91</v>
      </c>
      <c r="R51">
        <v>23.32</v>
      </c>
      <c r="S51">
        <v>14.92</v>
      </c>
      <c r="T51">
        <v>0</v>
      </c>
      <c r="U51">
        <v>365.03</v>
      </c>
      <c r="V51">
        <v>14.65</v>
      </c>
      <c r="W51">
        <v>37.72</v>
      </c>
      <c r="X51">
        <v>85.72</v>
      </c>
      <c r="Y51">
        <v>0</v>
      </c>
      <c r="Z51">
        <v>6.3</v>
      </c>
      <c r="AA51">
        <v>27.14</v>
      </c>
      <c r="AB51">
        <v>27.37</v>
      </c>
      <c r="AC51">
        <v>20.64</v>
      </c>
      <c r="AD51">
        <v>39.01</v>
      </c>
      <c r="AE51">
        <v>51.95</v>
      </c>
      <c r="AF51">
        <v>9.33</v>
      </c>
      <c r="AG51">
        <v>43.32</v>
      </c>
      <c r="AH51">
        <v>161.37</v>
      </c>
      <c r="AI51">
        <v>16.29</v>
      </c>
      <c r="AJ51">
        <v>0</v>
      </c>
      <c r="AK51">
        <v>58.16</v>
      </c>
      <c r="AL51">
        <v>44.89</v>
      </c>
      <c r="AM51">
        <v>0</v>
      </c>
      <c r="AN51">
        <v>0</v>
      </c>
      <c r="AO51">
        <v>12.21</v>
      </c>
      <c r="AP51">
        <v>11.13</v>
      </c>
      <c r="AQ51">
        <v>0</v>
      </c>
      <c r="AR51">
        <v>3.2</v>
      </c>
      <c r="AS51">
        <v>31.39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2004.6600000000008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381.59</v>
      </c>
      <c r="L52">
        <v>111.15</v>
      </c>
      <c r="M52">
        <v>87.43</v>
      </c>
      <c r="N52">
        <v>103.86</v>
      </c>
      <c r="O52">
        <v>100.39</v>
      </c>
      <c r="P52">
        <v>78.489999999999995</v>
      </c>
      <c r="Q52">
        <v>5.91</v>
      </c>
      <c r="R52">
        <v>23.32</v>
      </c>
      <c r="S52">
        <v>14.92</v>
      </c>
      <c r="T52">
        <v>0</v>
      </c>
      <c r="U52">
        <v>365.03</v>
      </c>
      <c r="V52">
        <v>14.65</v>
      </c>
      <c r="W52">
        <v>37.72</v>
      </c>
      <c r="X52">
        <v>85.72</v>
      </c>
      <c r="Y52">
        <v>0</v>
      </c>
      <c r="Z52">
        <v>6.3</v>
      </c>
      <c r="AA52">
        <v>27.14</v>
      </c>
      <c r="AB52">
        <v>27.37</v>
      </c>
      <c r="AC52">
        <v>20.64</v>
      </c>
      <c r="AD52">
        <v>39.01</v>
      </c>
      <c r="AE52">
        <v>51.95</v>
      </c>
      <c r="AF52">
        <v>9.33</v>
      </c>
      <c r="AG52">
        <v>43.32</v>
      </c>
      <c r="AH52">
        <v>161.37</v>
      </c>
      <c r="AI52">
        <v>16.29</v>
      </c>
      <c r="AJ52">
        <v>0</v>
      </c>
      <c r="AK52">
        <v>58.16</v>
      </c>
      <c r="AL52">
        <v>44.89</v>
      </c>
      <c r="AM52">
        <v>0</v>
      </c>
      <c r="AN52">
        <v>0</v>
      </c>
      <c r="AO52">
        <v>12.21</v>
      </c>
      <c r="AP52">
        <v>11.13</v>
      </c>
      <c r="AQ52">
        <v>0</v>
      </c>
      <c r="AR52">
        <v>3.2</v>
      </c>
      <c r="AS52">
        <v>31.39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2004.6600000000008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381.59</v>
      </c>
      <c r="L53">
        <v>111.15</v>
      </c>
      <c r="M53">
        <v>87.43</v>
      </c>
      <c r="N53">
        <v>103.86</v>
      </c>
      <c r="O53">
        <v>100.39</v>
      </c>
      <c r="P53">
        <v>78.489999999999995</v>
      </c>
      <c r="Q53">
        <v>5.91</v>
      </c>
      <c r="R53">
        <v>23.32</v>
      </c>
      <c r="S53">
        <v>14.92</v>
      </c>
      <c r="T53">
        <v>0</v>
      </c>
      <c r="U53">
        <v>365.03</v>
      </c>
      <c r="V53">
        <v>14.65</v>
      </c>
      <c r="W53">
        <v>37.72</v>
      </c>
      <c r="X53">
        <v>85.72</v>
      </c>
      <c r="Y53">
        <v>0</v>
      </c>
      <c r="Z53">
        <v>6.3</v>
      </c>
      <c r="AA53">
        <v>27.14</v>
      </c>
      <c r="AB53">
        <v>27.37</v>
      </c>
      <c r="AC53">
        <v>20.64</v>
      </c>
      <c r="AD53">
        <v>39.01</v>
      </c>
      <c r="AE53">
        <v>51.95</v>
      </c>
      <c r="AF53">
        <v>9.33</v>
      </c>
      <c r="AG53">
        <v>43.32</v>
      </c>
      <c r="AH53">
        <v>161.37</v>
      </c>
      <c r="AI53">
        <v>14.93</v>
      </c>
      <c r="AJ53">
        <v>0</v>
      </c>
      <c r="AK53">
        <v>58.16</v>
      </c>
      <c r="AL53">
        <v>61.73</v>
      </c>
      <c r="AM53">
        <v>0</v>
      </c>
      <c r="AN53">
        <v>0</v>
      </c>
      <c r="AO53">
        <v>12.26</v>
      </c>
      <c r="AP53">
        <v>11.13</v>
      </c>
      <c r="AQ53">
        <v>0</v>
      </c>
      <c r="AR53">
        <v>3.2</v>
      </c>
      <c r="AS53">
        <v>25.69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2014.4900000000007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381.59</v>
      </c>
      <c r="L54">
        <v>111.15</v>
      </c>
      <c r="M54">
        <v>87.43</v>
      </c>
      <c r="N54">
        <v>103.86</v>
      </c>
      <c r="O54">
        <v>100.39</v>
      </c>
      <c r="P54">
        <v>78.489999999999995</v>
      </c>
      <c r="Q54">
        <v>5.91</v>
      </c>
      <c r="R54">
        <v>23.32</v>
      </c>
      <c r="S54">
        <v>14.92</v>
      </c>
      <c r="T54">
        <v>0</v>
      </c>
      <c r="U54">
        <v>365.03</v>
      </c>
      <c r="V54">
        <v>14.65</v>
      </c>
      <c r="W54">
        <v>37.72</v>
      </c>
      <c r="X54">
        <v>85.72</v>
      </c>
      <c r="Y54">
        <v>0</v>
      </c>
      <c r="Z54">
        <v>6.3</v>
      </c>
      <c r="AA54">
        <v>27.14</v>
      </c>
      <c r="AB54">
        <v>27.37</v>
      </c>
      <c r="AC54">
        <v>20.64</v>
      </c>
      <c r="AD54">
        <v>39.01</v>
      </c>
      <c r="AE54">
        <v>51.95</v>
      </c>
      <c r="AF54">
        <v>9.33</v>
      </c>
      <c r="AG54">
        <v>43.32</v>
      </c>
      <c r="AH54">
        <v>161.37</v>
      </c>
      <c r="AI54">
        <v>14.93</v>
      </c>
      <c r="AJ54">
        <v>0</v>
      </c>
      <c r="AK54">
        <v>58.16</v>
      </c>
      <c r="AL54">
        <v>76.3</v>
      </c>
      <c r="AM54">
        <v>0</v>
      </c>
      <c r="AN54">
        <v>0</v>
      </c>
      <c r="AO54">
        <v>12.4</v>
      </c>
      <c r="AP54">
        <v>11.13</v>
      </c>
      <c r="AQ54">
        <v>0</v>
      </c>
      <c r="AR54">
        <v>15.99</v>
      </c>
      <c r="AS54">
        <v>25.69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2041.9900000000007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381.59</v>
      </c>
      <c r="L55">
        <v>111.15</v>
      </c>
      <c r="M55">
        <v>87.43</v>
      </c>
      <c r="N55">
        <v>103.86</v>
      </c>
      <c r="O55">
        <v>100.39</v>
      </c>
      <c r="P55">
        <v>80.069999999999993</v>
      </c>
      <c r="Q55">
        <v>5.91</v>
      </c>
      <c r="R55">
        <v>23.32</v>
      </c>
      <c r="S55">
        <v>14.92</v>
      </c>
      <c r="T55">
        <v>0</v>
      </c>
      <c r="U55">
        <v>365.03</v>
      </c>
      <c r="V55">
        <v>14.65</v>
      </c>
      <c r="W55">
        <v>37.72</v>
      </c>
      <c r="X55">
        <v>85.72</v>
      </c>
      <c r="Y55">
        <v>0</v>
      </c>
      <c r="Z55">
        <v>6.3</v>
      </c>
      <c r="AA55">
        <v>27.14</v>
      </c>
      <c r="AB55">
        <v>27.37</v>
      </c>
      <c r="AC55">
        <v>20.64</v>
      </c>
      <c r="AD55">
        <v>39.01</v>
      </c>
      <c r="AE55">
        <v>51.95</v>
      </c>
      <c r="AF55">
        <v>9.33</v>
      </c>
      <c r="AG55">
        <v>43.32</v>
      </c>
      <c r="AH55">
        <v>161.37</v>
      </c>
      <c r="AI55">
        <v>14.93</v>
      </c>
      <c r="AJ55">
        <v>0</v>
      </c>
      <c r="AK55">
        <v>58.16</v>
      </c>
      <c r="AL55">
        <v>76.3</v>
      </c>
      <c r="AM55">
        <v>0</v>
      </c>
      <c r="AN55">
        <v>0</v>
      </c>
      <c r="AO55">
        <v>12.35</v>
      </c>
      <c r="AP55">
        <v>11.13</v>
      </c>
      <c r="AQ55">
        <v>0</v>
      </c>
      <c r="AR55">
        <v>29.85</v>
      </c>
      <c r="AS55">
        <v>21.4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2053.09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381.59</v>
      </c>
      <c r="L56">
        <v>111.15</v>
      </c>
      <c r="M56">
        <v>87.43</v>
      </c>
      <c r="N56">
        <v>103.86</v>
      </c>
      <c r="O56">
        <v>100.39</v>
      </c>
      <c r="P56">
        <v>80.069999999999993</v>
      </c>
      <c r="Q56">
        <v>5.91</v>
      </c>
      <c r="R56">
        <v>23.32</v>
      </c>
      <c r="S56">
        <v>14.92</v>
      </c>
      <c r="T56">
        <v>0</v>
      </c>
      <c r="U56">
        <v>365.03</v>
      </c>
      <c r="V56">
        <v>14.65</v>
      </c>
      <c r="W56">
        <v>37.72</v>
      </c>
      <c r="X56">
        <v>85.72</v>
      </c>
      <c r="Y56">
        <v>0</v>
      </c>
      <c r="Z56">
        <v>6.3</v>
      </c>
      <c r="AA56">
        <v>27.14</v>
      </c>
      <c r="AB56">
        <v>27.37</v>
      </c>
      <c r="AC56">
        <v>20.64</v>
      </c>
      <c r="AD56">
        <v>39.01</v>
      </c>
      <c r="AE56">
        <v>51.95</v>
      </c>
      <c r="AF56">
        <v>9.33</v>
      </c>
      <c r="AG56">
        <v>43.32</v>
      </c>
      <c r="AH56">
        <v>161.37</v>
      </c>
      <c r="AI56">
        <v>14.93</v>
      </c>
      <c r="AJ56">
        <v>0</v>
      </c>
      <c r="AK56">
        <v>58.16</v>
      </c>
      <c r="AL56">
        <v>76.3</v>
      </c>
      <c r="AM56">
        <v>0</v>
      </c>
      <c r="AN56">
        <v>0</v>
      </c>
      <c r="AO56">
        <v>12.38</v>
      </c>
      <c r="AP56">
        <v>11.13</v>
      </c>
      <c r="AQ56">
        <v>0</v>
      </c>
      <c r="AR56">
        <v>29.85</v>
      </c>
      <c r="AS56">
        <v>21.4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2053.1200000000003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381.59</v>
      </c>
      <c r="L57">
        <v>111.15</v>
      </c>
      <c r="M57">
        <v>87.43</v>
      </c>
      <c r="N57">
        <v>103.86</v>
      </c>
      <c r="O57">
        <v>100.39</v>
      </c>
      <c r="P57">
        <v>80.069999999999993</v>
      </c>
      <c r="Q57">
        <v>5.91</v>
      </c>
      <c r="R57">
        <v>23.32</v>
      </c>
      <c r="S57">
        <v>14.92</v>
      </c>
      <c r="T57">
        <v>0</v>
      </c>
      <c r="U57">
        <v>365.03</v>
      </c>
      <c r="V57">
        <v>14.65</v>
      </c>
      <c r="W57">
        <v>37.72</v>
      </c>
      <c r="X57">
        <v>85.72</v>
      </c>
      <c r="Y57">
        <v>0</v>
      </c>
      <c r="Z57">
        <v>6.3</v>
      </c>
      <c r="AA57">
        <v>27.14</v>
      </c>
      <c r="AB57">
        <v>27.37</v>
      </c>
      <c r="AC57">
        <v>20.64</v>
      </c>
      <c r="AD57">
        <v>39.01</v>
      </c>
      <c r="AE57">
        <v>51.95</v>
      </c>
      <c r="AF57">
        <v>9.33</v>
      </c>
      <c r="AG57">
        <v>43.32</v>
      </c>
      <c r="AH57">
        <v>161.37</v>
      </c>
      <c r="AI57">
        <v>14.93</v>
      </c>
      <c r="AJ57">
        <v>0</v>
      </c>
      <c r="AK57">
        <v>58.16</v>
      </c>
      <c r="AL57">
        <v>76.3</v>
      </c>
      <c r="AM57">
        <v>0</v>
      </c>
      <c r="AN57">
        <v>0</v>
      </c>
      <c r="AO57">
        <v>12.5</v>
      </c>
      <c r="AP57">
        <v>11.13</v>
      </c>
      <c r="AQ57">
        <v>0</v>
      </c>
      <c r="AR57">
        <v>19.190000000000001</v>
      </c>
      <c r="AS57">
        <v>21.4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2042.5800000000006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381.59</v>
      </c>
      <c r="L58">
        <v>111.15</v>
      </c>
      <c r="M58">
        <v>87.43</v>
      </c>
      <c r="N58">
        <v>103.86</v>
      </c>
      <c r="O58">
        <v>100.39</v>
      </c>
      <c r="P58">
        <v>80.069999999999993</v>
      </c>
      <c r="Q58">
        <v>5.91</v>
      </c>
      <c r="R58">
        <v>23.32</v>
      </c>
      <c r="S58">
        <v>14.92</v>
      </c>
      <c r="T58">
        <v>0</v>
      </c>
      <c r="U58">
        <v>365.03</v>
      </c>
      <c r="V58">
        <v>14.65</v>
      </c>
      <c r="W58">
        <v>37.72</v>
      </c>
      <c r="X58">
        <v>85.72</v>
      </c>
      <c r="Y58">
        <v>0</v>
      </c>
      <c r="Z58">
        <v>6.3</v>
      </c>
      <c r="AA58">
        <v>27.14</v>
      </c>
      <c r="AB58">
        <v>27.37</v>
      </c>
      <c r="AC58">
        <v>20.64</v>
      </c>
      <c r="AD58">
        <v>39.01</v>
      </c>
      <c r="AE58">
        <v>51.95</v>
      </c>
      <c r="AF58">
        <v>9.33</v>
      </c>
      <c r="AG58">
        <v>43.32</v>
      </c>
      <c r="AH58">
        <v>161.37</v>
      </c>
      <c r="AI58">
        <v>14.93</v>
      </c>
      <c r="AJ58">
        <v>0</v>
      </c>
      <c r="AK58">
        <v>58.16</v>
      </c>
      <c r="AL58">
        <v>76.3</v>
      </c>
      <c r="AM58">
        <v>0</v>
      </c>
      <c r="AN58">
        <v>0</v>
      </c>
      <c r="AO58">
        <v>12.32</v>
      </c>
      <c r="AP58">
        <v>11.13</v>
      </c>
      <c r="AQ58">
        <v>0</v>
      </c>
      <c r="AR58">
        <v>19.190000000000001</v>
      </c>
      <c r="AS58">
        <v>21.4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2042.4000000000005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429.87</v>
      </c>
      <c r="L59">
        <v>111.15</v>
      </c>
      <c r="M59">
        <v>87.43</v>
      </c>
      <c r="N59">
        <v>103.33</v>
      </c>
      <c r="O59">
        <v>123.22</v>
      </c>
      <c r="P59">
        <v>79.069999999999993</v>
      </c>
      <c r="Q59">
        <v>6.66</v>
      </c>
      <c r="R59">
        <v>30.68</v>
      </c>
      <c r="S59">
        <v>19.350000000000001</v>
      </c>
      <c r="T59">
        <v>0</v>
      </c>
      <c r="U59">
        <v>365.03</v>
      </c>
      <c r="V59">
        <v>14.65</v>
      </c>
      <c r="W59">
        <v>37.72</v>
      </c>
      <c r="X59">
        <v>85.72</v>
      </c>
      <c r="Y59">
        <v>0</v>
      </c>
      <c r="Z59">
        <v>12.59</v>
      </c>
      <c r="AA59">
        <v>27.14</v>
      </c>
      <c r="AB59">
        <v>27.37</v>
      </c>
      <c r="AC59">
        <v>20.64</v>
      </c>
      <c r="AD59">
        <v>39.01</v>
      </c>
      <c r="AE59">
        <v>51.95</v>
      </c>
      <c r="AF59">
        <v>9.33</v>
      </c>
      <c r="AG59">
        <v>43.32</v>
      </c>
      <c r="AH59">
        <v>161.37</v>
      </c>
      <c r="AI59">
        <v>3.39</v>
      </c>
      <c r="AJ59">
        <v>0</v>
      </c>
      <c r="AK59">
        <v>58.16</v>
      </c>
      <c r="AL59">
        <v>76.3</v>
      </c>
      <c r="AM59">
        <v>0</v>
      </c>
      <c r="AN59">
        <v>0</v>
      </c>
      <c r="AO59">
        <v>12.21</v>
      </c>
      <c r="AP59">
        <v>11.13</v>
      </c>
      <c r="AQ59">
        <v>0</v>
      </c>
      <c r="AR59">
        <v>15.99</v>
      </c>
      <c r="AS59">
        <v>25.69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2120.25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478.16</v>
      </c>
      <c r="L60">
        <v>111.15</v>
      </c>
      <c r="M60">
        <v>87.43</v>
      </c>
      <c r="N60">
        <v>117.54</v>
      </c>
      <c r="O60">
        <v>123.22</v>
      </c>
      <c r="P60">
        <v>79.069999999999993</v>
      </c>
      <c r="Q60">
        <v>6.66</v>
      </c>
      <c r="R60">
        <v>30.68</v>
      </c>
      <c r="S60">
        <v>19.350000000000001</v>
      </c>
      <c r="T60">
        <v>0</v>
      </c>
      <c r="U60">
        <v>365.03</v>
      </c>
      <c r="V60">
        <v>14.65</v>
      </c>
      <c r="W60">
        <v>37.72</v>
      </c>
      <c r="X60">
        <v>85.72</v>
      </c>
      <c r="Y60">
        <v>0</v>
      </c>
      <c r="Z60">
        <v>12.59</v>
      </c>
      <c r="AA60">
        <v>27.14</v>
      </c>
      <c r="AB60">
        <v>27.37</v>
      </c>
      <c r="AC60">
        <v>20.64</v>
      </c>
      <c r="AD60">
        <v>39.01</v>
      </c>
      <c r="AE60">
        <v>51.95</v>
      </c>
      <c r="AF60">
        <v>9.33</v>
      </c>
      <c r="AG60">
        <v>43.32</v>
      </c>
      <c r="AH60">
        <v>161.37</v>
      </c>
      <c r="AI60">
        <v>3.39</v>
      </c>
      <c r="AJ60">
        <v>0</v>
      </c>
      <c r="AK60">
        <v>58.16</v>
      </c>
      <c r="AL60">
        <v>76.3</v>
      </c>
      <c r="AM60">
        <v>0</v>
      </c>
      <c r="AN60">
        <v>0</v>
      </c>
      <c r="AO60">
        <v>12.18</v>
      </c>
      <c r="AP60">
        <v>11.13</v>
      </c>
      <c r="AQ60">
        <v>0</v>
      </c>
      <c r="AR60">
        <v>15.99</v>
      </c>
      <c r="AS60">
        <v>25.69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2182.7199999999998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526.44000000000005</v>
      </c>
      <c r="L61">
        <v>111.15</v>
      </c>
      <c r="M61">
        <v>87.43</v>
      </c>
      <c r="N61">
        <v>117.54</v>
      </c>
      <c r="O61">
        <v>123.22</v>
      </c>
      <c r="P61">
        <v>98.41</v>
      </c>
      <c r="Q61">
        <v>6.66</v>
      </c>
      <c r="R61">
        <v>30.68</v>
      </c>
      <c r="S61">
        <v>19.350000000000001</v>
      </c>
      <c r="T61">
        <v>0</v>
      </c>
      <c r="U61">
        <v>365.03</v>
      </c>
      <c r="V61">
        <v>14.65</v>
      </c>
      <c r="W61">
        <v>37.72</v>
      </c>
      <c r="X61">
        <v>85.72</v>
      </c>
      <c r="Y61">
        <v>0</v>
      </c>
      <c r="Z61">
        <v>12.59</v>
      </c>
      <c r="AA61">
        <v>27.14</v>
      </c>
      <c r="AB61">
        <v>27.37</v>
      </c>
      <c r="AC61">
        <v>20.64</v>
      </c>
      <c r="AD61">
        <v>39.01</v>
      </c>
      <c r="AE61">
        <v>51.95</v>
      </c>
      <c r="AF61">
        <v>9.33</v>
      </c>
      <c r="AG61">
        <v>43.32</v>
      </c>
      <c r="AH61">
        <v>161.37</v>
      </c>
      <c r="AI61">
        <v>3.39</v>
      </c>
      <c r="AJ61">
        <v>0</v>
      </c>
      <c r="AK61">
        <v>58.16</v>
      </c>
      <c r="AL61">
        <v>76.3</v>
      </c>
      <c r="AM61">
        <v>0</v>
      </c>
      <c r="AN61">
        <v>0</v>
      </c>
      <c r="AO61">
        <v>12.44</v>
      </c>
      <c r="AP61">
        <v>11.13</v>
      </c>
      <c r="AQ61">
        <v>0</v>
      </c>
      <c r="AR61">
        <v>11.73</v>
      </c>
      <c r="AS61">
        <v>25.69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2246.3400000000006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574.73</v>
      </c>
      <c r="L62">
        <v>111.15</v>
      </c>
      <c r="M62">
        <v>87.43</v>
      </c>
      <c r="N62">
        <v>117.54</v>
      </c>
      <c r="O62">
        <v>123.22</v>
      </c>
      <c r="P62">
        <v>110.33</v>
      </c>
      <c r="Q62">
        <v>6.66</v>
      </c>
      <c r="R62">
        <v>30.68</v>
      </c>
      <c r="S62">
        <v>19.350000000000001</v>
      </c>
      <c r="T62">
        <v>0</v>
      </c>
      <c r="U62">
        <v>365.03</v>
      </c>
      <c r="V62">
        <v>14.65</v>
      </c>
      <c r="W62">
        <v>37.72</v>
      </c>
      <c r="X62">
        <v>85.72</v>
      </c>
      <c r="Y62">
        <v>0</v>
      </c>
      <c r="Z62">
        <v>12.59</v>
      </c>
      <c r="AA62">
        <v>27.14</v>
      </c>
      <c r="AB62">
        <v>27.37</v>
      </c>
      <c r="AC62">
        <v>20.64</v>
      </c>
      <c r="AD62">
        <v>39.01</v>
      </c>
      <c r="AE62">
        <v>51.95</v>
      </c>
      <c r="AF62">
        <v>9.33</v>
      </c>
      <c r="AG62">
        <v>43.32</v>
      </c>
      <c r="AH62">
        <v>161.37</v>
      </c>
      <c r="AI62">
        <v>3.39</v>
      </c>
      <c r="AJ62">
        <v>0</v>
      </c>
      <c r="AK62">
        <v>58.16</v>
      </c>
      <c r="AL62">
        <v>76.3</v>
      </c>
      <c r="AM62">
        <v>0</v>
      </c>
      <c r="AN62">
        <v>0</v>
      </c>
      <c r="AO62">
        <v>12.35</v>
      </c>
      <c r="AP62">
        <v>11.13</v>
      </c>
      <c r="AQ62">
        <v>0</v>
      </c>
      <c r="AR62">
        <v>11.73</v>
      </c>
      <c r="AS62">
        <v>25.69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2306.4599999999996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584.01</v>
      </c>
      <c r="L63">
        <v>111.15</v>
      </c>
      <c r="M63">
        <v>87.43</v>
      </c>
      <c r="N63">
        <v>117.54</v>
      </c>
      <c r="O63">
        <v>123.22</v>
      </c>
      <c r="P63">
        <v>110.33</v>
      </c>
      <c r="Q63">
        <v>6.66</v>
      </c>
      <c r="R63">
        <v>30.68</v>
      </c>
      <c r="S63">
        <v>19.350000000000001</v>
      </c>
      <c r="T63">
        <v>0</v>
      </c>
      <c r="U63">
        <v>365.03</v>
      </c>
      <c r="V63">
        <v>16.59</v>
      </c>
      <c r="W63">
        <v>37.72</v>
      </c>
      <c r="X63">
        <v>95.48</v>
      </c>
      <c r="Y63">
        <v>0</v>
      </c>
      <c r="Z63">
        <v>6.3</v>
      </c>
      <c r="AA63">
        <v>37.85</v>
      </c>
      <c r="AB63">
        <v>27.37</v>
      </c>
      <c r="AC63">
        <v>20.64</v>
      </c>
      <c r="AD63">
        <v>39.01</v>
      </c>
      <c r="AE63">
        <v>35.11</v>
      </c>
      <c r="AF63">
        <v>9.33</v>
      </c>
      <c r="AG63">
        <v>43.32</v>
      </c>
      <c r="AH63">
        <v>161.37</v>
      </c>
      <c r="AI63">
        <v>3.39</v>
      </c>
      <c r="AJ63">
        <v>0</v>
      </c>
      <c r="AK63">
        <v>58.16</v>
      </c>
      <c r="AL63">
        <v>76.3</v>
      </c>
      <c r="AM63">
        <v>0</v>
      </c>
      <c r="AN63">
        <v>0</v>
      </c>
      <c r="AO63">
        <v>12.6</v>
      </c>
      <c r="AP63">
        <v>11.13</v>
      </c>
      <c r="AQ63">
        <v>0</v>
      </c>
      <c r="AR63">
        <v>11.73</v>
      </c>
      <c r="AS63">
        <v>25.69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2315.2699999999991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584.01</v>
      </c>
      <c r="L64">
        <v>111.15</v>
      </c>
      <c r="M64">
        <v>87.43</v>
      </c>
      <c r="N64">
        <v>117.54</v>
      </c>
      <c r="O64">
        <v>123.22</v>
      </c>
      <c r="P64">
        <v>110.33</v>
      </c>
      <c r="Q64">
        <v>6.66</v>
      </c>
      <c r="R64">
        <v>30.68</v>
      </c>
      <c r="S64">
        <v>19.350000000000001</v>
      </c>
      <c r="T64">
        <v>0</v>
      </c>
      <c r="U64">
        <v>365.03</v>
      </c>
      <c r="V64">
        <v>16.59</v>
      </c>
      <c r="W64">
        <v>42.79</v>
      </c>
      <c r="X64">
        <v>95.48</v>
      </c>
      <c r="Y64">
        <v>0</v>
      </c>
      <c r="Z64">
        <v>6.3</v>
      </c>
      <c r="AA64">
        <v>38.15</v>
      </c>
      <c r="AB64">
        <v>27.37</v>
      </c>
      <c r="AC64">
        <v>20.64</v>
      </c>
      <c r="AD64">
        <v>39.01</v>
      </c>
      <c r="AE64">
        <v>35.11</v>
      </c>
      <c r="AF64">
        <v>9.33</v>
      </c>
      <c r="AG64">
        <v>43.32</v>
      </c>
      <c r="AH64">
        <v>161.37</v>
      </c>
      <c r="AI64">
        <v>3.39</v>
      </c>
      <c r="AJ64">
        <v>0</v>
      </c>
      <c r="AK64">
        <v>58.16</v>
      </c>
      <c r="AL64">
        <v>76.3</v>
      </c>
      <c r="AM64">
        <v>5.44</v>
      </c>
      <c r="AN64">
        <v>0</v>
      </c>
      <c r="AO64">
        <v>9.6300000000000008</v>
      </c>
      <c r="AP64">
        <v>11.13</v>
      </c>
      <c r="AQ64">
        <v>16.420000000000002</v>
      </c>
      <c r="AR64">
        <v>11.73</v>
      </c>
      <c r="AS64">
        <v>25.69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2339.5299999999997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584.01</v>
      </c>
      <c r="L65">
        <v>111.15</v>
      </c>
      <c r="M65">
        <v>87.43</v>
      </c>
      <c r="N65">
        <v>117.54</v>
      </c>
      <c r="O65">
        <v>123.22</v>
      </c>
      <c r="P65">
        <v>110.33</v>
      </c>
      <c r="Q65">
        <v>6.66</v>
      </c>
      <c r="R65">
        <v>30.68</v>
      </c>
      <c r="S65">
        <v>19.350000000000001</v>
      </c>
      <c r="T65">
        <v>0</v>
      </c>
      <c r="U65">
        <v>365.03</v>
      </c>
      <c r="V65">
        <v>16.59</v>
      </c>
      <c r="W65">
        <v>42.79</v>
      </c>
      <c r="X65">
        <v>95.48</v>
      </c>
      <c r="Y65">
        <v>0</v>
      </c>
      <c r="Z65">
        <v>6.3</v>
      </c>
      <c r="AA65">
        <v>38.15</v>
      </c>
      <c r="AB65">
        <v>24.49</v>
      </c>
      <c r="AC65">
        <v>20.64</v>
      </c>
      <c r="AD65">
        <v>39.01</v>
      </c>
      <c r="AE65">
        <v>35.11</v>
      </c>
      <c r="AF65">
        <v>9.33</v>
      </c>
      <c r="AG65">
        <v>43.32</v>
      </c>
      <c r="AH65">
        <v>161.37</v>
      </c>
      <c r="AI65">
        <v>3.39</v>
      </c>
      <c r="AJ65">
        <v>0</v>
      </c>
      <c r="AK65">
        <v>58.16</v>
      </c>
      <c r="AL65">
        <v>76.3</v>
      </c>
      <c r="AM65">
        <v>5.59</v>
      </c>
      <c r="AN65">
        <v>0</v>
      </c>
      <c r="AO65">
        <v>9.82</v>
      </c>
      <c r="AP65">
        <v>11.13</v>
      </c>
      <c r="AQ65">
        <v>16.420000000000002</v>
      </c>
      <c r="AR65">
        <v>17.059999999999999</v>
      </c>
      <c r="AS65">
        <v>31.39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2348.0199999999995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584.01</v>
      </c>
      <c r="L66">
        <v>111.15</v>
      </c>
      <c r="M66">
        <v>87.43</v>
      </c>
      <c r="N66">
        <v>117.54</v>
      </c>
      <c r="O66">
        <v>123.22</v>
      </c>
      <c r="P66">
        <v>110.33</v>
      </c>
      <c r="Q66">
        <v>6.66</v>
      </c>
      <c r="R66">
        <v>30.68</v>
      </c>
      <c r="S66">
        <v>19.350000000000001</v>
      </c>
      <c r="T66">
        <v>0</v>
      </c>
      <c r="U66">
        <v>365.03</v>
      </c>
      <c r="V66">
        <v>16.59</v>
      </c>
      <c r="W66">
        <v>42.79</v>
      </c>
      <c r="X66">
        <v>95.48</v>
      </c>
      <c r="Y66">
        <v>0</v>
      </c>
      <c r="Z66">
        <v>6.3</v>
      </c>
      <c r="AA66">
        <v>38.15</v>
      </c>
      <c r="AB66">
        <v>24.49</v>
      </c>
      <c r="AC66">
        <v>20.64</v>
      </c>
      <c r="AD66">
        <v>39.01</v>
      </c>
      <c r="AE66">
        <v>35.11</v>
      </c>
      <c r="AF66">
        <v>9.33</v>
      </c>
      <c r="AG66">
        <v>43.32</v>
      </c>
      <c r="AH66">
        <v>161.37</v>
      </c>
      <c r="AI66">
        <v>3.39</v>
      </c>
      <c r="AJ66">
        <v>0</v>
      </c>
      <c r="AK66">
        <v>58.16</v>
      </c>
      <c r="AL66">
        <v>76.3</v>
      </c>
      <c r="AM66">
        <v>5.59</v>
      </c>
      <c r="AN66">
        <v>0</v>
      </c>
      <c r="AO66">
        <v>9.74</v>
      </c>
      <c r="AP66">
        <v>11.13</v>
      </c>
      <c r="AQ66">
        <v>32.840000000000003</v>
      </c>
      <c r="AR66">
        <v>17.059999999999999</v>
      </c>
      <c r="AS66">
        <v>31.39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2364.3599999999992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584.01</v>
      </c>
      <c r="L67">
        <v>111.15</v>
      </c>
      <c r="M67">
        <v>87.43</v>
      </c>
      <c r="N67">
        <v>117.54</v>
      </c>
      <c r="O67">
        <v>123.22</v>
      </c>
      <c r="P67">
        <v>110.33</v>
      </c>
      <c r="Q67">
        <v>6.66</v>
      </c>
      <c r="R67">
        <v>30.68</v>
      </c>
      <c r="S67">
        <v>19.350000000000001</v>
      </c>
      <c r="T67">
        <v>0</v>
      </c>
      <c r="U67">
        <v>365.03</v>
      </c>
      <c r="V67">
        <v>16.59</v>
      </c>
      <c r="W67">
        <v>42.79</v>
      </c>
      <c r="X67">
        <v>95.48</v>
      </c>
      <c r="Y67">
        <v>0</v>
      </c>
      <c r="Z67">
        <v>6.3</v>
      </c>
      <c r="AA67">
        <v>40.700000000000003</v>
      </c>
      <c r="AB67">
        <v>24.49</v>
      </c>
      <c r="AC67">
        <v>20.64</v>
      </c>
      <c r="AD67">
        <v>39.01</v>
      </c>
      <c r="AE67">
        <v>35.11</v>
      </c>
      <c r="AF67">
        <v>9.33</v>
      </c>
      <c r="AG67">
        <v>43.32</v>
      </c>
      <c r="AH67">
        <v>161.37</v>
      </c>
      <c r="AI67">
        <v>3.39</v>
      </c>
      <c r="AJ67">
        <v>0</v>
      </c>
      <c r="AK67">
        <v>58.16</v>
      </c>
      <c r="AL67">
        <v>77.430000000000007</v>
      </c>
      <c r="AM67">
        <v>5.59</v>
      </c>
      <c r="AN67">
        <v>0</v>
      </c>
      <c r="AO67">
        <v>9.56</v>
      </c>
      <c r="AP67">
        <v>11.13</v>
      </c>
      <c r="AQ67">
        <v>32.840000000000003</v>
      </c>
      <c r="AR67">
        <v>19.190000000000001</v>
      </c>
      <c r="AS67">
        <v>31.39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2369.9899999999993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584.01</v>
      </c>
      <c r="L68">
        <v>111.15</v>
      </c>
      <c r="M68">
        <v>87.43</v>
      </c>
      <c r="N68">
        <v>117.54</v>
      </c>
      <c r="O68">
        <v>123.22</v>
      </c>
      <c r="P68">
        <v>110.33</v>
      </c>
      <c r="Q68">
        <v>6.66</v>
      </c>
      <c r="R68">
        <v>30.68</v>
      </c>
      <c r="S68">
        <v>19.350000000000001</v>
      </c>
      <c r="T68">
        <v>0</v>
      </c>
      <c r="U68">
        <v>365.03</v>
      </c>
      <c r="V68">
        <v>16.59</v>
      </c>
      <c r="W68">
        <v>42.79</v>
      </c>
      <c r="X68">
        <v>95.48</v>
      </c>
      <c r="Y68">
        <v>0</v>
      </c>
      <c r="Z68">
        <v>6.3</v>
      </c>
      <c r="AA68">
        <v>40.700000000000003</v>
      </c>
      <c r="AB68">
        <v>24.49</v>
      </c>
      <c r="AC68">
        <v>20.64</v>
      </c>
      <c r="AD68">
        <v>39.01</v>
      </c>
      <c r="AE68">
        <v>35.11</v>
      </c>
      <c r="AF68">
        <v>9.33</v>
      </c>
      <c r="AG68">
        <v>43.32</v>
      </c>
      <c r="AH68">
        <v>161.37</v>
      </c>
      <c r="AI68">
        <v>3.39</v>
      </c>
      <c r="AJ68">
        <v>0</v>
      </c>
      <c r="AK68">
        <v>58.16</v>
      </c>
      <c r="AL68">
        <v>77.430000000000007</v>
      </c>
      <c r="AM68">
        <v>5.59</v>
      </c>
      <c r="AN68">
        <v>0</v>
      </c>
      <c r="AO68">
        <v>9.82</v>
      </c>
      <c r="AP68">
        <v>11.13</v>
      </c>
      <c r="AQ68">
        <v>32.840000000000003</v>
      </c>
      <c r="AR68">
        <v>19.190000000000001</v>
      </c>
      <c r="AS68">
        <v>31.39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2370.2499999999995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584.01</v>
      </c>
      <c r="L69">
        <v>111.15</v>
      </c>
      <c r="M69">
        <v>87.43</v>
      </c>
      <c r="N69">
        <v>117.54</v>
      </c>
      <c r="O69">
        <v>123.22</v>
      </c>
      <c r="P69">
        <v>110.33</v>
      </c>
      <c r="Q69">
        <v>6.66</v>
      </c>
      <c r="R69">
        <v>30.68</v>
      </c>
      <c r="S69">
        <v>19.350000000000001</v>
      </c>
      <c r="T69">
        <v>0</v>
      </c>
      <c r="U69">
        <v>365.03</v>
      </c>
      <c r="V69">
        <v>16.59</v>
      </c>
      <c r="W69">
        <v>42.79</v>
      </c>
      <c r="X69">
        <v>95.48</v>
      </c>
      <c r="Y69">
        <v>0</v>
      </c>
      <c r="Z69">
        <v>6.3</v>
      </c>
      <c r="AA69">
        <v>40.700000000000003</v>
      </c>
      <c r="AB69">
        <v>24.49</v>
      </c>
      <c r="AC69">
        <v>20.64</v>
      </c>
      <c r="AD69">
        <v>39.01</v>
      </c>
      <c r="AE69">
        <v>35.11</v>
      </c>
      <c r="AF69">
        <v>9.33</v>
      </c>
      <c r="AG69">
        <v>43.32</v>
      </c>
      <c r="AH69">
        <v>161.37</v>
      </c>
      <c r="AI69">
        <v>14.93</v>
      </c>
      <c r="AJ69">
        <v>0</v>
      </c>
      <c r="AK69">
        <v>58.16</v>
      </c>
      <c r="AL69">
        <v>77.430000000000007</v>
      </c>
      <c r="AM69">
        <v>5.59</v>
      </c>
      <c r="AN69">
        <v>0</v>
      </c>
      <c r="AO69">
        <v>9.9700000000000006</v>
      </c>
      <c r="AP69">
        <v>11.13</v>
      </c>
      <c r="AQ69">
        <v>32.840000000000003</v>
      </c>
      <c r="AR69">
        <v>17.059999999999999</v>
      </c>
      <c r="AS69">
        <v>25.69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2374.1099999999992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584.01</v>
      </c>
      <c r="L70">
        <v>111.15</v>
      </c>
      <c r="M70">
        <v>87.43</v>
      </c>
      <c r="N70">
        <v>117.54</v>
      </c>
      <c r="O70">
        <v>123.22</v>
      </c>
      <c r="P70">
        <v>110.33</v>
      </c>
      <c r="Q70">
        <v>6.66</v>
      </c>
      <c r="R70">
        <v>30.68</v>
      </c>
      <c r="S70">
        <v>19.350000000000001</v>
      </c>
      <c r="T70">
        <v>0</v>
      </c>
      <c r="U70">
        <v>365.03</v>
      </c>
      <c r="V70">
        <v>16.59</v>
      </c>
      <c r="W70">
        <v>42.79</v>
      </c>
      <c r="X70">
        <v>95.48</v>
      </c>
      <c r="Y70">
        <v>0</v>
      </c>
      <c r="Z70">
        <v>6.3</v>
      </c>
      <c r="AA70">
        <v>40.700000000000003</v>
      </c>
      <c r="AB70">
        <v>24.49</v>
      </c>
      <c r="AC70">
        <v>20.64</v>
      </c>
      <c r="AD70">
        <v>39.01</v>
      </c>
      <c r="AE70">
        <v>35.11</v>
      </c>
      <c r="AF70">
        <v>9.33</v>
      </c>
      <c r="AG70">
        <v>43.32</v>
      </c>
      <c r="AH70">
        <v>161.37</v>
      </c>
      <c r="AI70">
        <v>14.93</v>
      </c>
      <c r="AJ70">
        <v>0</v>
      </c>
      <c r="AK70">
        <v>58.16</v>
      </c>
      <c r="AL70">
        <v>77.430000000000007</v>
      </c>
      <c r="AM70">
        <v>5.59</v>
      </c>
      <c r="AN70">
        <v>0</v>
      </c>
      <c r="AO70">
        <v>10.130000000000001</v>
      </c>
      <c r="AP70">
        <v>11.13</v>
      </c>
      <c r="AQ70">
        <v>32.840000000000003</v>
      </c>
      <c r="AR70">
        <v>17.059999999999999</v>
      </c>
      <c r="AS70">
        <v>25.69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2374.2699999999995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584.01</v>
      </c>
      <c r="L71">
        <v>111.15</v>
      </c>
      <c r="M71">
        <v>87.43</v>
      </c>
      <c r="N71">
        <v>117.54</v>
      </c>
      <c r="O71">
        <v>123.22</v>
      </c>
      <c r="P71">
        <v>110.33</v>
      </c>
      <c r="Q71">
        <v>6.66</v>
      </c>
      <c r="R71">
        <v>30.68</v>
      </c>
      <c r="S71">
        <v>19.350000000000001</v>
      </c>
      <c r="T71">
        <v>0</v>
      </c>
      <c r="U71">
        <v>365.03</v>
      </c>
      <c r="V71">
        <v>16.59</v>
      </c>
      <c r="W71">
        <v>42.79</v>
      </c>
      <c r="X71">
        <v>95.48</v>
      </c>
      <c r="Y71">
        <v>0</v>
      </c>
      <c r="Z71">
        <v>6.3</v>
      </c>
      <c r="AA71">
        <v>40.700000000000003</v>
      </c>
      <c r="AB71">
        <v>24.49</v>
      </c>
      <c r="AC71">
        <v>20.64</v>
      </c>
      <c r="AD71">
        <v>39.01</v>
      </c>
      <c r="AE71">
        <v>35.11</v>
      </c>
      <c r="AF71">
        <v>9.33</v>
      </c>
      <c r="AG71">
        <v>43.32</v>
      </c>
      <c r="AH71">
        <v>161.37</v>
      </c>
      <c r="AI71">
        <v>14.93</v>
      </c>
      <c r="AJ71">
        <v>0</v>
      </c>
      <c r="AK71">
        <v>58.16</v>
      </c>
      <c r="AL71">
        <v>77.430000000000007</v>
      </c>
      <c r="AM71">
        <v>5.59</v>
      </c>
      <c r="AN71">
        <v>0</v>
      </c>
      <c r="AO71">
        <v>10.08</v>
      </c>
      <c r="AP71">
        <v>11.13</v>
      </c>
      <c r="AQ71">
        <v>32.840000000000003</v>
      </c>
      <c r="AR71">
        <v>19.190000000000001</v>
      </c>
      <c r="AS71">
        <v>25.69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2376.3499999999995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584.01</v>
      </c>
      <c r="L72">
        <v>111.15</v>
      </c>
      <c r="M72">
        <v>87.43</v>
      </c>
      <c r="N72">
        <v>117.54</v>
      </c>
      <c r="O72">
        <v>123.22</v>
      </c>
      <c r="P72">
        <v>110.33</v>
      </c>
      <c r="Q72">
        <v>6.66</v>
      </c>
      <c r="R72">
        <v>30.68</v>
      </c>
      <c r="S72">
        <v>19.350000000000001</v>
      </c>
      <c r="T72">
        <v>0</v>
      </c>
      <c r="U72">
        <v>365.03</v>
      </c>
      <c r="V72">
        <v>16.59</v>
      </c>
      <c r="W72">
        <v>42.79</v>
      </c>
      <c r="X72">
        <v>95.48</v>
      </c>
      <c r="Y72">
        <v>0</v>
      </c>
      <c r="Z72">
        <v>6.3</v>
      </c>
      <c r="AA72">
        <v>40.700000000000003</v>
      </c>
      <c r="AB72">
        <v>24.49</v>
      </c>
      <c r="AC72">
        <v>20.64</v>
      </c>
      <c r="AD72">
        <v>39.01</v>
      </c>
      <c r="AE72">
        <v>35.11</v>
      </c>
      <c r="AF72">
        <v>9.33</v>
      </c>
      <c r="AG72">
        <v>43.32</v>
      </c>
      <c r="AH72">
        <v>161.37</v>
      </c>
      <c r="AI72">
        <v>14.93</v>
      </c>
      <c r="AJ72">
        <v>0</v>
      </c>
      <c r="AK72">
        <v>58.16</v>
      </c>
      <c r="AL72">
        <v>77.430000000000007</v>
      </c>
      <c r="AM72">
        <v>5.59</v>
      </c>
      <c r="AN72">
        <v>0</v>
      </c>
      <c r="AO72">
        <v>9.7899999999999991</v>
      </c>
      <c r="AP72">
        <v>11.13</v>
      </c>
      <c r="AQ72">
        <v>32.840000000000003</v>
      </c>
      <c r="AR72">
        <v>19.190000000000001</v>
      </c>
      <c r="AS72">
        <v>25.69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2376.0599999999995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584.01</v>
      </c>
      <c r="L73">
        <v>111.15</v>
      </c>
      <c r="M73">
        <v>87.43</v>
      </c>
      <c r="N73">
        <v>117.54</v>
      </c>
      <c r="O73">
        <v>123.22</v>
      </c>
      <c r="P73">
        <v>110.33</v>
      </c>
      <c r="Q73">
        <v>6.63</v>
      </c>
      <c r="R73">
        <v>30.48</v>
      </c>
      <c r="S73">
        <v>19.22</v>
      </c>
      <c r="T73">
        <v>0</v>
      </c>
      <c r="U73">
        <v>365.03</v>
      </c>
      <c r="V73">
        <v>16.59</v>
      </c>
      <c r="W73">
        <v>42.79</v>
      </c>
      <c r="X73">
        <v>95.48</v>
      </c>
      <c r="Y73">
        <v>0</v>
      </c>
      <c r="Z73">
        <v>6.3</v>
      </c>
      <c r="AA73">
        <v>40.700000000000003</v>
      </c>
      <c r="AB73">
        <v>24.49</v>
      </c>
      <c r="AC73">
        <v>20.64</v>
      </c>
      <c r="AD73">
        <v>39.01</v>
      </c>
      <c r="AE73">
        <v>51.95</v>
      </c>
      <c r="AF73">
        <v>9.33</v>
      </c>
      <c r="AG73">
        <v>43.32</v>
      </c>
      <c r="AH73">
        <v>161.37</v>
      </c>
      <c r="AI73">
        <v>14.93</v>
      </c>
      <c r="AJ73">
        <v>0</v>
      </c>
      <c r="AK73">
        <v>58.16</v>
      </c>
      <c r="AL73">
        <v>77.430000000000007</v>
      </c>
      <c r="AM73">
        <v>5.59</v>
      </c>
      <c r="AN73">
        <v>0</v>
      </c>
      <c r="AO73">
        <v>10.11</v>
      </c>
      <c r="AP73">
        <v>11.13</v>
      </c>
      <c r="AQ73">
        <v>32.840000000000003</v>
      </c>
      <c r="AR73">
        <v>19.190000000000001</v>
      </c>
      <c r="AS73">
        <v>31.39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2398.5599999999995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584.01</v>
      </c>
      <c r="L74">
        <v>111.15</v>
      </c>
      <c r="M74">
        <v>87.43</v>
      </c>
      <c r="N74">
        <v>117.54</v>
      </c>
      <c r="O74">
        <v>123.22</v>
      </c>
      <c r="P74">
        <v>110.33</v>
      </c>
      <c r="Q74">
        <v>6.66</v>
      </c>
      <c r="R74">
        <v>30.68</v>
      </c>
      <c r="S74">
        <v>19.350000000000001</v>
      </c>
      <c r="T74">
        <v>0</v>
      </c>
      <c r="U74">
        <v>365.03</v>
      </c>
      <c r="V74">
        <v>16.59</v>
      </c>
      <c r="W74">
        <v>42.79</v>
      </c>
      <c r="X74">
        <v>95.48</v>
      </c>
      <c r="Y74">
        <v>0</v>
      </c>
      <c r="Z74">
        <v>6.3</v>
      </c>
      <c r="AA74">
        <v>40.700000000000003</v>
      </c>
      <c r="AB74">
        <v>24.49</v>
      </c>
      <c r="AC74">
        <v>20.64</v>
      </c>
      <c r="AD74">
        <v>39.01</v>
      </c>
      <c r="AE74">
        <v>51.95</v>
      </c>
      <c r="AF74">
        <v>9.33</v>
      </c>
      <c r="AG74">
        <v>43.32</v>
      </c>
      <c r="AH74">
        <v>161.37</v>
      </c>
      <c r="AI74">
        <v>3.39</v>
      </c>
      <c r="AJ74">
        <v>0</v>
      </c>
      <c r="AK74">
        <v>58.16</v>
      </c>
      <c r="AL74">
        <v>77.430000000000007</v>
      </c>
      <c r="AM74">
        <v>5.59</v>
      </c>
      <c r="AN74">
        <v>0</v>
      </c>
      <c r="AO74">
        <v>10.11</v>
      </c>
      <c r="AP74">
        <v>11.13</v>
      </c>
      <c r="AQ74">
        <v>49.26</v>
      </c>
      <c r="AR74">
        <v>19.190000000000001</v>
      </c>
      <c r="AS74">
        <v>31.39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2403.7999999999997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584.01</v>
      </c>
      <c r="L75">
        <v>111.15</v>
      </c>
      <c r="M75">
        <v>87.43</v>
      </c>
      <c r="N75">
        <v>117.54</v>
      </c>
      <c r="O75">
        <v>123.22</v>
      </c>
      <c r="P75">
        <v>110.33</v>
      </c>
      <c r="Q75">
        <v>6.66</v>
      </c>
      <c r="R75">
        <v>31.32</v>
      </c>
      <c r="S75">
        <v>19.350000000000001</v>
      </c>
      <c r="T75">
        <v>0</v>
      </c>
      <c r="U75">
        <v>365.03</v>
      </c>
      <c r="V75">
        <v>19.059999999999999</v>
      </c>
      <c r="W75">
        <v>42.79</v>
      </c>
      <c r="X75">
        <v>95.48</v>
      </c>
      <c r="Y75">
        <v>0</v>
      </c>
      <c r="Z75">
        <v>1.06</v>
      </c>
      <c r="AA75">
        <v>40.700000000000003</v>
      </c>
      <c r="AB75">
        <v>24.49</v>
      </c>
      <c r="AC75">
        <v>20.64</v>
      </c>
      <c r="AD75">
        <v>39.01</v>
      </c>
      <c r="AE75">
        <v>51.95</v>
      </c>
      <c r="AF75">
        <v>18.66</v>
      </c>
      <c r="AG75">
        <v>43.32</v>
      </c>
      <c r="AH75">
        <v>161.37</v>
      </c>
      <c r="AI75">
        <v>6.79</v>
      </c>
      <c r="AJ75">
        <v>0</v>
      </c>
      <c r="AK75">
        <v>58.16</v>
      </c>
      <c r="AL75">
        <v>77.430000000000007</v>
      </c>
      <c r="AM75">
        <v>11.18</v>
      </c>
      <c r="AN75">
        <v>0</v>
      </c>
      <c r="AO75">
        <v>9.41</v>
      </c>
      <c r="AP75">
        <v>11.13</v>
      </c>
      <c r="AQ75">
        <v>49.26</v>
      </c>
      <c r="AR75">
        <v>19.190000000000001</v>
      </c>
      <c r="AS75">
        <v>31.39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5.17</v>
      </c>
      <c r="BA75">
        <v>3.42</v>
      </c>
      <c r="BB75">
        <v>1.77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2419.5699999999993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584.01</v>
      </c>
      <c r="L76">
        <v>187.64</v>
      </c>
      <c r="M76">
        <v>87.43</v>
      </c>
      <c r="N76">
        <v>117.54</v>
      </c>
      <c r="O76">
        <v>123.22</v>
      </c>
      <c r="P76">
        <v>110.33</v>
      </c>
      <c r="Q76">
        <v>6.66</v>
      </c>
      <c r="R76">
        <v>31.32</v>
      </c>
      <c r="S76">
        <v>19.350000000000001</v>
      </c>
      <c r="T76">
        <v>0</v>
      </c>
      <c r="U76">
        <v>365.03</v>
      </c>
      <c r="V76">
        <v>19.059999999999999</v>
      </c>
      <c r="W76">
        <v>42.79</v>
      </c>
      <c r="X76">
        <v>95.48</v>
      </c>
      <c r="Y76">
        <v>0</v>
      </c>
      <c r="Z76">
        <v>1.06</v>
      </c>
      <c r="AA76">
        <v>40.700000000000003</v>
      </c>
      <c r="AB76">
        <v>24.49</v>
      </c>
      <c r="AC76">
        <v>20.64</v>
      </c>
      <c r="AD76">
        <v>39.01</v>
      </c>
      <c r="AE76">
        <v>51.95</v>
      </c>
      <c r="AF76">
        <v>27.99</v>
      </c>
      <c r="AG76">
        <v>43.32</v>
      </c>
      <c r="AH76">
        <v>161.37</v>
      </c>
      <c r="AI76">
        <v>35.29</v>
      </c>
      <c r="AJ76">
        <v>0</v>
      </c>
      <c r="AK76">
        <v>58.16</v>
      </c>
      <c r="AL76">
        <v>77.430000000000007</v>
      </c>
      <c r="AM76">
        <v>11.18</v>
      </c>
      <c r="AN76">
        <v>0</v>
      </c>
      <c r="AO76">
        <v>9.0299999999999994</v>
      </c>
      <c r="AP76">
        <v>11.13</v>
      </c>
      <c r="AQ76">
        <v>51.34</v>
      </c>
      <c r="AR76">
        <v>19.190000000000001</v>
      </c>
      <c r="AS76">
        <v>31.39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2.3199999999999998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2537.5300000000002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581.02</v>
      </c>
      <c r="L77">
        <v>272.31</v>
      </c>
      <c r="M77">
        <v>87.43</v>
      </c>
      <c r="N77">
        <v>117.54</v>
      </c>
      <c r="O77">
        <v>123.22</v>
      </c>
      <c r="P77">
        <v>110.33</v>
      </c>
      <c r="Q77">
        <v>7.58</v>
      </c>
      <c r="R77">
        <v>35.33</v>
      </c>
      <c r="S77">
        <v>21.84</v>
      </c>
      <c r="T77">
        <v>0</v>
      </c>
      <c r="U77">
        <v>365.03</v>
      </c>
      <c r="V77">
        <v>19.059999999999999</v>
      </c>
      <c r="W77">
        <v>42.79</v>
      </c>
      <c r="X77">
        <v>95.48</v>
      </c>
      <c r="Y77">
        <v>0</v>
      </c>
      <c r="Z77">
        <v>6.3</v>
      </c>
      <c r="AA77">
        <v>40.700000000000003</v>
      </c>
      <c r="AB77">
        <v>42.7</v>
      </c>
      <c r="AC77">
        <v>30.98</v>
      </c>
      <c r="AD77">
        <v>39.01</v>
      </c>
      <c r="AE77">
        <v>51.95</v>
      </c>
      <c r="AF77">
        <v>37.31</v>
      </c>
      <c r="AG77">
        <v>43.32</v>
      </c>
      <c r="AH77">
        <v>161.37</v>
      </c>
      <c r="AI77">
        <v>35.29</v>
      </c>
      <c r="AJ77">
        <v>0</v>
      </c>
      <c r="AK77">
        <v>58.16</v>
      </c>
      <c r="AL77">
        <v>77.430000000000007</v>
      </c>
      <c r="AM77">
        <v>16.77</v>
      </c>
      <c r="AN77">
        <v>0</v>
      </c>
      <c r="AO77">
        <v>8.7200000000000006</v>
      </c>
      <c r="AP77">
        <v>11.13</v>
      </c>
      <c r="AQ77">
        <v>51.34</v>
      </c>
      <c r="AR77">
        <v>19.190000000000001</v>
      </c>
      <c r="AS77">
        <v>31.39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2675.3999999999992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581.02</v>
      </c>
      <c r="L78">
        <v>283.05</v>
      </c>
      <c r="M78">
        <v>87.43</v>
      </c>
      <c r="N78">
        <v>117.54</v>
      </c>
      <c r="O78">
        <v>123.22</v>
      </c>
      <c r="P78">
        <v>110.33</v>
      </c>
      <c r="Q78">
        <v>7.94</v>
      </c>
      <c r="R78">
        <v>36.770000000000003</v>
      </c>
      <c r="S78">
        <v>22.74</v>
      </c>
      <c r="T78">
        <v>0</v>
      </c>
      <c r="U78">
        <v>365.03</v>
      </c>
      <c r="V78">
        <v>19.059999999999999</v>
      </c>
      <c r="W78">
        <v>42.79</v>
      </c>
      <c r="X78">
        <v>95.48</v>
      </c>
      <c r="Y78">
        <v>0</v>
      </c>
      <c r="Z78">
        <v>19.52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43.32</v>
      </c>
      <c r="AH78">
        <v>162.87</v>
      </c>
      <c r="AI78">
        <v>35.29</v>
      </c>
      <c r="AJ78">
        <v>0</v>
      </c>
      <c r="AK78">
        <v>58.16</v>
      </c>
      <c r="AL78">
        <v>77.430000000000007</v>
      </c>
      <c r="AM78">
        <v>16.77</v>
      </c>
      <c r="AN78">
        <v>0</v>
      </c>
      <c r="AO78">
        <v>8.58</v>
      </c>
      <c r="AP78">
        <v>11.13</v>
      </c>
      <c r="AQ78">
        <v>68.44</v>
      </c>
      <c r="AR78">
        <v>19.190000000000001</v>
      </c>
      <c r="AS78">
        <v>28.55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2727.5699999999997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515.98</v>
      </c>
      <c r="L79">
        <v>343.98</v>
      </c>
      <c r="M79">
        <v>87.43</v>
      </c>
      <c r="N79">
        <v>117.54</v>
      </c>
      <c r="O79">
        <v>123.22</v>
      </c>
      <c r="P79">
        <v>110.33</v>
      </c>
      <c r="Q79">
        <v>7.8</v>
      </c>
      <c r="R79">
        <v>36.32</v>
      </c>
      <c r="S79">
        <v>22.3</v>
      </c>
      <c r="T79">
        <v>0</v>
      </c>
      <c r="U79">
        <v>365.03</v>
      </c>
      <c r="V79">
        <v>19.059999999999999</v>
      </c>
      <c r="W79">
        <v>42.79</v>
      </c>
      <c r="X79">
        <v>95.48</v>
      </c>
      <c r="Y79">
        <v>0</v>
      </c>
      <c r="Z79">
        <v>19.52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43.32</v>
      </c>
      <c r="AH79">
        <v>162.87</v>
      </c>
      <c r="AI79">
        <v>35.29</v>
      </c>
      <c r="AJ79">
        <v>0</v>
      </c>
      <c r="AK79">
        <v>58.16</v>
      </c>
      <c r="AL79">
        <v>77.430000000000007</v>
      </c>
      <c r="AM79">
        <v>16.77</v>
      </c>
      <c r="AN79">
        <v>0</v>
      </c>
      <c r="AO79">
        <v>8.65</v>
      </c>
      <c r="AP79">
        <v>11.13</v>
      </c>
      <c r="AQ79">
        <v>68.44</v>
      </c>
      <c r="AR79">
        <v>11.73</v>
      </c>
      <c r="AS79">
        <v>28.55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2715.0399999999995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515.98</v>
      </c>
      <c r="L80">
        <v>354.54</v>
      </c>
      <c r="M80">
        <v>87.43</v>
      </c>
      <c r="N80">
        <v>117.54</v>
      </c>
      <c r="O80">
        <v>123.22</v>
      </c>
      <c r="P80">
        <v>110.33</v>
      </c>
      <c r="Q80">
        <v>7.8</v>
      </c>
      <c r="R80">
        <v>36.32</v>
      </c>
      <c r="S80">
        <v>22.3</v>
      </c>
      <c r="T80">
        <v>0</v>
      </c>
      <c r="U80">
        <v>365.03</v>
      </c>
      <c r="V80">
        <v>19.059999999999999</v>
      </c>
      <c r="W80">
        <v>42.79</v>
      </c>
      <c r="X80">
        <v>95.48</v>
      </c>
      <c r="Y80">
        <v>0</v>
      </c>
      <c r="Z80">
        <v>19.52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43.32</v>
      </c>
      <c r="AH80">
        <v>162.87</v>
      </c>
      <c r="AI80">
        <v>35.29</v>
      </c>
      <c r="AJ80">
        <v>0</v>
      </c>
      <c r="AK80">
        <v>58.16</v>
      </c>
      <c r="AL80">
        <v>77.430000000000007</v>
      </c>
      <c r="AM80">
        <v>16.77</v>
      </c>
      <c r="AN80">
        <v>0</v>
      </c>
      <c r="AO80">
        <v>8.8000000000000007</v>
      </c>
      <c r="AP80">
        <v>11.13</v>
      </c>
      <c r="AQ80">
        <v>68.44</v>
      </c>
      <c r="AR80">
        <v>11.73</v>
      </c>
      <c r="AS80">
        <v>28.55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2725.75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553.63</v>
      </c>
      <c r="L81">
        <v>355.7</v>
      </c>
      <c r="M81">
        <v>87.43</v>
      </c>
      <c r="N81">
        <v>117.54</v>
      </c>
      <c r="O81">
        <v>123.22</v>
      </c>
      <c r="P81">
        <v>110.33</v>
      </c>
      <c r="Q81">
        <v>7.8</v>
      </c>
      <c r="R81">
        <v>36.32</v>
      </c>
      <c r="S81">
        <v>22.3</v>
      </c>
      <c r="T81">
        <v>0</v>
      </c>
      <c r="U81">
        <v>365.03</v>
      </c>
      <c r="V81">
        <v>19.059999999999999</v>
      </c>
      <c r="W81">
        <v>42.79</v>
      </c>
      <c r="X81">
        <v>95.48</v>
      </c>
      <c r="Y81">
        <v>0</v>
      </c>
      <c r="Z81">
        <v>19.52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43.32</v>
      </c>
      <c r="AH81">
        <v>162.87</v>
      </c>
      <c r="AI81">
        <v>35.29</v>
      </c>
      <c r="AJ81">
        <v>0</v>
      </c>
      <c r="AK81">
        <v>58.16</v>
      </c>
      <c r="AL81">
        <v>77.430000000000007</v>
      </c>
      <c r="AM81">
        <v>16.77</v>
      </c>
      <c r="AN81">
        <v>0</v>
      </c>
      <c r="AO81">
        <v>8.77</v>
      </c>
      <c r="AP81">
        <v>11.13</v>
      </c>
      <c r="AQ81">
        <v>68.44</v>
      </c>
      <c r="AR81">
        <v>11.73</v>
      </c>
      <c r="AS81">
        <v>31.39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2767.3699999999994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553.63</v>
      </c>
      <c r="L82">
        <v>355.7</v>
      </c>
      <c r="M82">
        <v>87.43</v>
      </c>
      <c r="N82">
        <v>117.54</v>
      </c>
      <c r="O82">
        <v>123.22</v>
      </c>
      <c r="P82">
        <v>110.33</v>
      </c>
      <c r="Q82">
        <v>7.8</v>
      </c>
      <c r="R82">
        <v>36.32</v>
      </c>
      <c r="S82">
        <v>22.3</v>
      </c>
      <c r="T82">
        <v>0</v>
      </c>
      <c r="U82">
        <v>365.03</v>
      </c>
      <c r="V82">
        <v>19.059999999999999</v>
      </c>
      <c r="W82">
        <v>42.79</v>
      </c>
      <c r="X82">
        <v>95.48</v>
      </c>
      <c r="Y82">
        <v>0</v>
      </c>
      <c r="Z82">
        <v>19.52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43.32</v>
      </c>
      <c r="AH82">
        <v>162.87</v>
      </c>
      <c r="AI82">
        <v>20.36</v>
      </c>
      <c r="AJ82">
        <v>0</v>
      </c>
      <c r="AK82">
        <v>58.16</v>
      </c>
      <c r="AL82">
        <v>77.430000000000007</v>
      </c>
      <c r="AM82">
        <v>16.77</v>
      </c>
      <c r="AN82">
        <v>0</v>
      </c>
      <c r="AO82">
        <v>8.86</v>
      </c>
      <c r="AP82">
        <v>11.13</v>
      </c>
      <c r="AQ82">
        <v>68.44</v>
      </c>
      <c r="AR82">
        <v>11.73</v>
      </c>
      <c r="AS82">
        <v>31.39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2752.5299999999997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556.52</v>
      </c>
      <c r="L83">
        <v>354.54</v>
      </c>
      <c r="M83">
        <v>87.43</v>
      </c>
      <c r="N83">
        <v>117.54</v>
      </c>
      <c r="O83">
        <v>123.22</v>
      </c>
      <c r="P83">
        <v>110.33</v>
      </c>
      <c r="Q83">
        <v>7.77</v>
      </c>
      <c r="R83">
        <v>36.130000000000003</v>
      </c>
      <c r="S83">
        <v>22.3</v>
      </c>
      <c r="T83">
        <v>0</v>
      </c>
      <c r="U83">
        <v>365.03</v>
      </c>
      <c r="V83">
        <v>19.46</v>
      </c>
      <c r="W83">
        <v>42.79</v>
      </c>
      <c r="X83">
        <v>95.48</v>
      </c>
      <c r="Y83">
        <v>0</v>
      </c>
      <c r="Z83">
        <v>19.52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43.32</v>
      </c>
      <c r="AH83">
        <v>162.87</v>
      </c>
      <c r="AI83">
        <v>20.36</v>
      </c>
      <c r="AJ83">
        <v>0</v>
      </c>
      <c r="AK83">
        <v>58.16</v>
      </c>
      <c r="AL83">
        <v>77.430000000000007</v>
      </c>
      <c r="AM83">
        <v>16.77</v>
      </c>
      <c r="AN83">
        <v>0</v>
      </c>
      <c r="AO83">
        <v>8.84</v>
      </c>
      <c r="AP83">
        <v>11.13</v>
      </c>
      <c r="AQ83">
        <v>68.44</v>
      </c>
      <c r="AR83">
        <v>11.73</v>
      </c>
      <c r="AS83">
        <v>31.39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2754.42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556.52</v>
      </c>
      <c r="L84">
        <v>354.54</v>
      </c>
      <c r="M84">
        <v>87.43</v>
      </c>
      <c r="N84">
        <v>117.54</v>
      </c>
      <c r="O84">
        <v>123.22</v>
      </c>
      <c r="P84">
        <v>110.33</v>
      </c>
      <c r="Q84">
        <v>7.77</v>
      </c>
      <c r="R84">
        <v>36.130000000000003</v>
      </c>
      <c r="S84">
        <v>22.3</v>
      </c>
      <c r="T84">
        <v>0</v>
      </c>
      <c r="U84">
        <v>365.03</v>
      </c>
      <c r="V84">
        <v>19.46</v>
      </c>
      <c r="W84">
        <v>42.79</v>
      </c>
      <c r="X84">
        <v>95.48</v>
      </c>
      <c r="Y84">
        <v>0</v>
      </c>
      <c r="Z84">
        <v>19.52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43.32</v>
      </c>
      <c r="AH84">
        <v>162.87</v>
      </c>
      <c r="AI84">
        <v>20.36</v>
      </c>
      <c r="AJ84">
        <v>0</v>
      </c>
      <c r="AK84">
        <v>58.16</v>
      </c>
      <c r="AL84">
        <v>77.430000000000007</v>
      </c>
      <c r="AM84">
        <v>16.77</v>
      </c>
      <c r="AN84">
        <v>0</v>
      </c>
      <c r="AO84">
        <v>8.86</v>
      </c>
      <c r="AP84">
        <v>11.13</v>
      </c>
      <c r="AQ84">
        <v>68.44</v>
      </c>
      <c r="AR84">
        <v>11.73</v>
      </c>
      <c r="AS84">
        <v>31.39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2754.44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556.52</v>
      </c>
      <c r="L85">
        <v>355.7</v>
      </c>
      <c r="M85">
        <v>87.43</v>
      </c>
      <c r="N85">
        <v>117.54</v>
      </c>
      <c r="O85">
        <v>123.22</v>
      </c>
      <c r="P85">
        <v>110.33</v>
      </c>
      <c r="Q85">
        <v>7.83</v>
      </c>
      <c r="R85">
        <v>36.520000000000003</v>
      </c>
      <c r="S85">
        <v>24.9</v>
      </c>
      <c r="T85">
        <v>0</v>
      </c>
      <c r="U85">
        <v>372.88</v>
      </c>
      <c r="V85">
        <v>19.46</v>
      </c>
      <c r="W85">
        <v>42.79</v>
      </c>
      <c r="X85">
        <v>95.48</v>
      </c>
      <c r="Y85">
        <v>0</v>
      </c>
      <c r="Z85">
        <v>19.52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43.32</v>
      </c>
      <c r="AH85">
        <v>162.87</v>
      </c>
      <c r="AI85">
        <v>20.36</v>
      </c>
      <c r="AJ85">
        <v>0</v>
      </c>
      <c r="AK85">
        <v>58.16</v>
      </c>
      <c r="AL85">
        <v>77.430000000000007</v>
      </c>
      <c r="AM85">
        <v>16.77</v>
      </c>
      <c r="AN85">
        <v>0</v>
      </c>
      <c r="AO85">
        <v>8.9700000000000006</v>
      </c>
      <c r="AP85">
        <v>11.13</v>
      </c>
      <c r="AQ85">
        <v>68.44</v>
      </c>
      <c r="AR85">
        <v>11.73</v>
      </c>
      <c r="AS85">
        <v>31.39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2766.6099999999997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546.87</v>
      </c>
      <c r="L86">
        <v>355.7</v>
      </c>
      <c r="M86">
        <v>87.43</v>
      </c>
      <c r="N86">
        <v>117.54</v>
      </c>
      <c r="O86">
        <v>123.22</v>
      </c>
      <c r="P86">
        <v>110.33</v>
      </c>
      <c r="Q86">
        <v>7.83</v>
      </c>
      <c r="R86">
        <v>36.520000000000003</v>
      </c>
      <c r="S86">
        <v>24.9</v>
      </c>
      <c r="T86">
        <v>0</v>
      </c>
      <c r="U86">
        <v>375.9</v>
      </c>
      <c r="V86">
        <v>19.46</v>
      </c>
      <c r="W86">
        <v>42.79</v>
      </c>
      <c r="X86">
        <v>95.48</v>
      </c>
      <c r="Y86">
        <v>0</v>
      </c>
      <c r="Z86">
        <v>3.19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43.32</v>
      </c>
      <c r="AH86">
        <v>161.37</v>
      </c>
      <c r="AI86">
        <v>16.96</v>
      </c>
      <c r="AJ86">
        <v>0</v>
      </c>
      <c r="AK86">
        <v>58.16</v>
      </c>
      <c r="AL86">
        <v>77.430000000000007</v>
      </c>
      <c r="AM86">
        <v>16.77</v>
      </c>
      <c r="AN86">
        <v>0</v>
      </c>
      <c r="AO86">
        <v>9.0299999999999994</v>
      </c>
      <c r="AP86">
        <v>11.13</v>
      </c>
      <c r="AQ86">
        <v>68.44</v>
      </c>
      <c r="AR86">
        <v>11.73</v>
      </c>
      <c r="AS86">
        <v>31.39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2730.31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537.21</v>
      </c>
      <c r="L87">
        <v>356.66</v>
      </c>
      <c r="M87">
        <v>87.43</v>
      </c>
      <c r="N87">
        <v>117.54</v>
      </c>
      <c r="O87">
        <v>123.22</v>
      </c>
      <c r="P87">
        <v>110.33</v>
      </c>
      <c r="Q87">
        <v>7.83</v>
      </c>
      <c r="R87">
        <v>36.520000000000003</v>
      </c>
      <c r="S87">
        <v>22.43</v>
      </c>
      <c r="T87">
        <v>0</v>
      </c>
      <c r="U87">
        <v>375.9</v>
      </c>
      <c r="V87">
        <v>19.46</v>
      </c>
      <c r="W87">
        <v>42.79</v>
      </c>
      <c r="X87">
        <v>95.48</v>
      </c>
      <c r="Y87">
        <v>0</v>
      </c>
      <c r="Z87">
        <v>3.19</v>
      </c>
      <c r="AA87">
        <v>40.700000000000003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43.32</v>
      </c>
      <c r="AH87">
        <v>161.37</v>
      </c>
      <c r="AI87">
        <v>16.96</v>
      </c>
      <c r="AJ87">
        <v>0</v>
      </c>
      <c r="AK87">
        <v>58.16</v>
      </c>
      <c r="AL87">
        <v>77.430000000000007</v>
      </c>
      <c r="AM87">
        <v>16.77</v>
      </c>
      <c r="AN87">
        <v>0</v>
      </c>
      <c r="AO87">
        <v>9.1999999999999993</v>
      </c>
      <c r="AP87">
        <v>11.13</v>
      </c>
      <c r="AQ87">
        <v>68.44</v>
      </c>
      <c r="AR87">
        <v>9.59</v>
      </c>
      <c r="AS87">
        <v>31.39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2717.17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537.21</v>
      </c>
      <c r="L88">
        <v>356.66</v>
      </c>
      <c r="M88">
        <v>87.43</v>
      </c>
      <c r="N88">
        <v>117.54</v>
      </c>
      <c r="O88">
        <v>123.22</v>
      </c>
      <c r="P88">
        <v>110.33</v>
      </c>
      <c r="Q88">
        <v>7.83</v>
      </c>
      <c r="R88">
        <v>36.520000000000003</v>
      </c>
      <c r="S88">
        <v>22.43</v>
      </c>
      <c r="T88">
        <v>0</v>
      </c>
      <c r="U88">
        <v>375.9</v>
      </c>
      <c r="V88">
        <v>19.46</v>
      </c>
      <c r="W88">
        <v>42.79</v>
      </c>
      <c r="X88">
        <v>95.48</v>
      </c>
      <c r="Y88">
        <v>0</v>
      </c>
      <c r="Z88">
        <v>3.19</v>
      </c>
      <c r="AA88">
        <v>40.700000000000003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43.32</v>
      </c>
      <c r="AH88">
        <v>161.37</v>
      </c>
      <c r="AI88">
        <v>16.96</v>
      </c>
      <c r="AJ88">
        <v>0</v>
      </c>
      <c r="AK88">
        <v>58.16</v>
      </c>
      <c r="AL88">
        <v>77.430000000000007</v>
      </c>
      <c r="AM88">
        <v>16.77</v>
      </c>
      <c r="AN88">
        <v>0</v>
      </c>
      <c r="AO88">
        <v>9.2899999999999991</v>
      </c>
      <c r="AP88">
        <v>11.13</v>
      </c>
      <c r="AQ88">
        <v>68.44</v>
      </c>
      <c r="AR88">
        <v>9.59</v>
      </c>
      <c r="AS88">
        <v>31.39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2717.26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537.21</v>
      </c>
      <c r="L89">
        <v>356.66</v>
      </c>
      <c r="M89">
        <v>87.43</v>
      </c>
      <c r="N89">
        <v>117.54</v>
      </c>
      <c r="O89">
        <v>123.22</v>
      </c>
      <c r="P89">
        <v>110.33</v>
      </c>
      <c r="Q89">
        <v>7.83</v>
      </c>
      <c r="R89">
        <v>36.520000000000003</v>
      </c>
      <c r="S89">
        <v>22.43</v>
      </c>
      <c r="T89">
        <v>0</v>
      </c>
      <c r="U89">
        <v>375.9</v>
      </c>
      <c r="V89">
        <v>19.46</v>
      </c>
      <c r="W89">
        <v>42.79</v>
      </c>
      <c r="X89">
        <v>95.48</v>
      </c>
      <c r="Y89">
        <v>0</v>
      </c>
      <c r="Z89">
        <v>3.19</v>
      </c>
      <c r="AA89">
        <v>40.700000000000003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43.32</v>
      </c>
      <c r="AH89">
        <v>161.37</v>
      </c>
      <c r="AI89">
        <v>16.96</v>
      </c>
      <c r="AJ89">
        <v>0</v>
      </c>
      <c r="AK89">
        <v>58.16</v>
      </c>
      <c r="AL89">
        <v>77.430000000000007</v>
      </c>
      <c r="AM89">
        <v>16.77</v>
      </c>
      <c r="AN89">
        <v>0</v>
      </c>
      <c r="AO89">
        <v>9.3699999999999992</v>
      </c>
      <c r="AP89">
        <v>11.13</v>
      </c>
      <c r="AQ89">
        <v>68.44</v>
      </c>
      <c r="AR89">
        <v>3.2</v>
      </c>
      <c r="AS89">
        <v>28.55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2708.11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537.21</v>
      </c>
      <c r="L90">
        <v>356.66</v>
      </c>
      <c r="M90">
        <v>87.43</v>
      </c>
      <c r="N90">
        <v>117.54</v>
      </c>
      <c r="O90">
        <v>123.22</v>
      </c>
      <c r="P90">
        <v>110.33</v>
      </c>
      <c r="Q90">
        <v>7.83</v>
      </c>
      <c r="R90">
        <v>36.520000000000003</v>
      </c>
      <c r="S90">
        <v>22.43</v>
      </c>
      <c r="T90">
        <v>0</v>
      </c>
      <c r="U90">
        <v>375.9</v>
      </c>
      <c r="V90">
        <v>19.46</v>
      </c>
      <c r="W90">
        <v>42.79</v>
      </c>
      <c r="X90">
        <v>95.48</v>
      </c>
      <c r="Y90">
        <v>0</v>
      </c>
      <c r="Z90">
        <v>19.52</v>
      </c>
      <c r="AA90">
        <v>40.700000000000003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43.32</v>
      </c>
      <c r="AH90">
        <v>162.87</v>
      </c>
      <c r="AI90">
        <v>16.96</v>
      </c>
      <c r="AJ90">
        <v>0</v>
      </c>
      <c r="AK90">
        <v>58.16</v>
      </c>
      <c r="AL90">
        <v>77.430000000000007</v>
      </c>
      <c r="AM90">
        <v>16.77</v>
      </c>
      <c r="AN90">
        <v>0</v>
      </c>
      <c r="AO90">
        <v>9.48</v>
      </c>
      <c r="AP90">
        <v>11.13</v>
      </c>
      <c r="AQ90">
        <v>68.44</v>
      </c>
      <c r="AR90">
        <v>3.2</v>
      </c>
      <c r="AS90">
        <v>28.55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2734.55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19.309999999999999</v>
      </c>
      <c r="K91">
        <v>585.69000000000005</v>
      </c>
      <c r="L91">
        <v>356.66</v>
      </c>
      <c r="M91">
        <v>87.43</v>
      </c>
      <c r="N91">
        <v>117.54</v>
      </c>
      <c r="O91">
        <v>123.22</v>
      </c>
      <c r="P91">
        <v>110.33</v>
      </c>
      <c r="Q91">
        <v>7.83</v>
      </c>
      <c r="R91">
        <v>36.520000000000003</v>
      </c>
      <c r="S91">
        <v>22.43</v>
      </c>
      <c r="T91">
        <v>0</v>
      </c>
      <c r="U91">
        <v>375.9</v>
      </c>
      <c r="V91">
        <v>19.46</v>
      </c>
      <c r="W91">
        <v>42.79</v>
      </c>
      <c r="X91">
        <v>95.48</v>
      </c>
      <c r="Y91">
        <v>0</v>
      </c>
      <c r="Z91">
        <v>19.52</v>
      </c>
      <c r="AA91">
        <v>40.700000000000003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43.32</v>
      </c>
      <c r="AH91">
        <v>162.87</v>
      </c>
      <c r="AI91">
        <v>16.96</v>
      </c>
      <c r="AJ91">
        <v>0</v>
      </c>
      <c r="AK91">
        <v>58.16</v>
      </c>
      <c r="AL91">
        <v>77.430000000000007</v>
      </c>
      <c r="AM91">
        <v>16.77</v>
      </c>
      <c r="AN91">
        <v>0</v>
      </c>
      <c r="AO91">
        <v>9.6300000000000008</v>
      </c>
      <c r="AP91">
        <v>11.13</v>
      </c>
      <c r="AQ91">
        <v>68.44</v>
      </c>
      <c r="AR91">
        <v>3.2</v>
      </c>
      <c r="AS91">
        <v>28.55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2802.49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19.309999999999999</v>
      </c>
      <c r="K92">
        <v>585.69000000000005</v>
      </c>
      <c r="L92">
        <v>356.66</v>
      </c>
      <c r="M92">
        <v>87.43</v>
      </c>
      <c r="N92">
        <v>117.54</v>
      </c>
      <c r="O92">
        <v>123.22</v>
      </c>
      <c r="P92">
        <v>110.33</v>
      </c>
      <c r="Q92">
        <v>7.83</v>
      </c>
      <c r="R92">
        <v>36.520000000000003</v>
      </c>
      <c r="S92">
        <v>22.43</v>
      </c>
      <c r="T92">
        <v>0</v>
      </c>
      <c r="U92">
        <v>375.9</v>
      </c>
      <c r="V92">
        <v>19.46</v>
      </c>
      <c r="W92">
        <v>42.79</v>
      </c>
      <c r="X92">
        <v>95.48</v>
      </c>
      <c r="Y92">
        <v>0</v>
      </c>
      <c r="Z92">
        <v>19.52</v>
      </c>
      <c r="AA92">
        <v>40.700000000000003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43.32</v>
      </c>
      <c r="AH92">
        <v>162.87</v>
      </c>
      <c r="AI92">
        <v>16.96</v>
      </c>
      <c r="AJ92">
        <v>0</v>
      </c>
      <c r="AK92">
        <v>58.16</v>
      </c>
      <c r="AL92">
        <v>77.430000000000007</v>
      </c>
      <c r="AM92">
        <v>16.77</v>
      </c>
      <c r="AN92">
        <v>0</v>
      </c>
      <c r="AO92">
        <v>9.74</v>
      </c>
      <c r="AP92">
        <v>11.13</v>
      </c>
      <c r="AQ92">
        <v>68.44</v>
      </c>
      <c r="AR92">
        <v>3.2</v>
      </c>
      <c r="AS92">
        <v>28.55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2802.5999999999995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19.309999999999999</v>
      </c>
      <c r="K93">
        <v>585.69000000000005</v>
      </c>
      <c r="L93">
        <v>356.66</v>
      </c>
      <c r="M93">
        <v>87.43</v>
      </c>
      <c r="N93">
        <v>117.54</v>
      </c>
      <c r="O93">
        <v>123.22</v>
      </c>
      <c r="P93">
        <v>110.33</v>
      </c>
      <c r="Q93">
        <v>7.83</v>
      </c>
      <c r="R93">
        <v>36.520000000000003</v>
      </c>
      <c r="S93">
        <v>22.43</v>
      </c>
      <c r="T93">
        <v>0</v>
      </c>
      <c r="U93">
        <v>375.9</v>
      </c>
      <c r="V93">
        <v>19.46</v>
      </c>
      <c r="W93">
        <v>42.79</v>
      </c>
      <c r="X93">
        <v>81.239999999999995</v>
      </c>
      <c r="Y93">
        <v>0</v>
      </c>
      <c r="Z93">
        <v>19.52</v>
      </c>
      <c r="AA93">
        <v>40.700000000000003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43.32</v>
      </c>
      <c r="AH93">
        <v>162.87</v>
      </c>
      <c r="AI93">
        <v>16.96</v>
      </c>
      <c r="AJ93">
        <v>0</v>
      </c>
      <c r="AK93">
        <v>58.16</v>
      </c>
      <c r="AL93">
        <v>77.430000000000007</v>
      </c>
      <c r="AM93">
        <v>16.77</v>
      </c>
      <c r="AN93">
        <v>0</v>
      </c>
      <c r="AO93">
        <v>9.86</v>
      </c>
      <c r="AP93">
        <v>11.13</v>
      </c>
      <c r="AQ93">
        <v>68.44</v>
      </c>
      <c r="AR93">
        <v>8.5299999999999994</v>
      </c>
      <c r="AS93">
        <v>25.69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2790.9500000000003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19.309999999999999</v>
      </c>
      <c r="K94">
        <v>585.69000000000005</v>
      </c>
      <c r="L94">
        <v>356.66</v>
      </c>
      <c r="M94">
        <v>87.43</v>
      </c>
      <c r="N94">
        <v>117.54</v>
      </c>
      <c r="O94">
        <v>123.22</v>
      </c>
      <c r="P94">
        <v>110.33</v>
      </c>
      <c r="Q94">
        <v>7.83</v>
      </c>
      <c r="R94">
        <v>36.520000000000003</v>
      </c>
      <c r="S94">
        <v>22.43</v>
      </c>
      <c r="T94">
        <v>0</v>
      </c>
      <c r="U94">
        <v>375.9</v>
      </c>
      <c r="V94">
        <v>19.46</v>
      </c>
      <c r="W94">
        <v>42.79</v>
      </c>
      <c r="X94">
        <v>70.91</v>
      </c>
      <c r="Y94">
        <v>0</v>
      </c>
      <c r="Z94">
        <v>12.59</v>
      </c>
      <c r="AA94">
        <v>40.700000000000003</v>
      </c>
      <c r="AB94">
        <v>42.7</v>
      </c>
      <c r="AC94">
        <v>30.98</v>
      </c>
      <c r="AD94">
        <v>39.01</v>
      </c>
      <c r="AE94">
        <v>51.95</v>
      </c>
      <c r="AF94">
        <v>37.31</v>
      </c>
      <c r="AG94">
        <v>43.32</v>
      </c>
      <c r="AH94">
        <v>161.37</v>
      </c>
      <c r="AI94">
        <v>16.96</v>
      </c>
      <c r="AJ94">
        <v>0</v>
      </c>
      <c r="AK94">
        <v>58.16</v>
      </c>
      <c r="AL94">
        <v>77.430000000000007</v>
      </c>
      <c r="AM94">
        <v>16.77</v>
      </c>
      <c r="AN94">
        <v>0</v>
      </c>
      <c r="AO94">
        <v>9.91</v>
      </c>
      <c r="AP94">
        <v>11.13</v>
      </c>
      <c r="AQ94">
        <v>68.44</v>
      </c>
      <c r="AR94">
        <v>8.5299999999999994</v>
      </c>
      <c r="AS94">
        <v>25.69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2762.3500000000004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19.309999999999999</v>
      </c>
      <c r="K95">
        <v>581.69000000000005</v>
      </c>
      <c r="L95">
        <v>340.9</v>
      </c>
      <c r="M95">
        <v>87.43</v>
      </c>
      <c r="N95">
        <v>117.54</v>
      </c>
      <c r="O95">
        <v>123.22</v>
      </c>
      <c r="P95">
        <v>110.33</v>
      </c>
      <c r="Q95">
        <v>11.72</v>
      </c>
      <c r="R95">
        <v>39.21</v>
      </c>
      <c r="S95">
        <v>24.62</v>
      </c>
      <c r="T95">
        <v>0</v>
      </c>
      <c r="U95">
        <v>375.9</v>
      </c>
      <c r="V95">
        <v>19.46</v>
      </c>
      <c r="W95">
        <v>42.79</v>
      </c>
      <c r="X95">
        <v>70.91</v>
      </c>
      <c r="Y95">
        <v>0</v>
      </c>
      <c r="Z95">
        <v>6.3</v>
      </c>
      <c r="AA95">
        <v>40.700000000000003</v>
      </c>
      <c r="AB95">
        <v>42.7</v>
      </c>
      <c r="AC95">
        <v>30.98</v>
      </c>
      <c r="AD95">
        <v>39.01</v>
      </c>
      <c r="AE95">
        <v>51.95</v>
      </c>
      <c r="AF95">
        <v>27.99</v>
      </c>
      <c r="AG95">
        <v>43.32</v>
      </c>
      <c r="AH95">
        <v>161.37</v>
      </c>
      <c r="AI95">
        <v>16.96</v>
      </c>
      <c r="AJ95">
        <v>0</v>
      </c>
      <c r="AK95">
        <v>58.16</v>
      </c>
      <c r="AL95">
        <v>77.430000000000007</v>
      </c>
      <c r="AM95">
        <v>16.77</v>
      </c>
      <c r="AN95">
        <v>0</v>
      </c>
      <c r="AO95">
        <v>9.99</v>
      </c>
      <c r="AP95">
        <v>11.13</v>
      </c>
      <c r="AQ95">
        <v>49.26</v>
      </c>
      <c r="AR95">
        <v>8.5299999999999994</v>
      </c>
      <c r="AS95">
        <v>25.69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2715.2599999999998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19.309999999999999</v>
      </c>
      <c r="K96">
        <v>584.01</v>
      </c>
      <c r="L96">
        <v>341.7</v>
      </c>
      <c r="M96">
        <v>87.43</v>
      </c>
      <c r="N96">
        <v>117.54</v>
      </c>
      <c r="O96">
        <v>123.22</v>
      </c>
      <c r="P96">
        <v>110.33</v>
      </c>
      <c r="Q96">
        <v>11.9</v>
      </c>
      <c r="R96">
        <v>40.96</v>
      </c>
      <c r="S96">
        <v>24.9</v>
      </c>
      <c r="T96">
        <v>0</v>
      </c>
      <c r="U96">
        <v>375.9</v>
      </c>
      <c r="V96">
        <v>19.46</v>
      </c>
      <c r="W96">
        <v>42.79</v>
      </c>
      <c r="X96">
        <v>78.400000000000006</v>
      </c>
      <c r="Y96">
        <v>0</v>
      </c>
      <c r="Z96">
        <v>6.3</v>
      </c>
      <c r="AA96">
        <v>40.700000000000003</v>
      </c>
      <c r="AB96">
        <v>42.7</v>
      </c>
      <c r="AC96">
        <v>30.98</v>
      </c>
      <c r="AD96">
        <v>39.01</v>
      </c>
      <c r="AE96">
        <v>51.95</v>
      </c>
      <c r="AF96">
        <v>27.99</v>
      </c>
      <c r="AG96">
        <v>43.32</v>
      </c>
      <c r="AH96">
        <v>161.37</v>
      </c>
      <c r="AI96">
        <v>16.96</v>
      </c>
      <c r="AJ96">
        <v>0</v>
      </c>
      <c r="AK96">
        <v>58.16</v>
      </c>
      <c r="AL96">
        <v>77.430000000000007</v>
      </c>
      <c r="AM96">
        <v>16.77</v>
      </c>
      <c r="AN96">
        <v>0</v>
      </c>
      <c r="AO96">
        <v>10.050000000000001</v>
      </c>
      <c r="AP96">
        <v>11.13</v>
      </c>
      <c r="AQ96">
        <v>49.26</v>
      </c>
      <c r="AR96">
        <v>8.5299999999999994</v>
      </c>
      <c r="AS96">
        <v>25.69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2728.1400000000003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2.39</v>
      </c>
      <c r="K97">
        <v>584.01</v>
      </c>
      <c r="L97">
        <v>341.7</v>
      </c>
      <c r="M97">
        <v>87.43</v>
      </c>
      <c r="N97">
        <v>117.54</v>
      </c>
      <c r="O97">
        <v>123.22</v>
      </c>
      <c r="P97">
        <v>110.33</v>
      </c>
      <c r="Q97">
        <v>12.04</v>
      </c>
      <c r="R97">
        <v>41.57</v>
      </c>
      <c r="S97">
        <v>25.49</v>
      </c>
      <c r="T97">
        <v>0</v>
      </c>
      <c r="U97">
        <v>375.9</v>
      </c>
      <c r="V97">
        <v>19.46</v>
      </c>
      <c r="W97">
        <v>42.79</v>
      </c>
      <c r="X97">
        <v>89.62</v>
      </c>
      <c r="Y97">
        <v>0</v>
      </c>
      <c r="Z97">
        <v>6.3</v>
      </c>
      <c r="AA97">
        <v>40.700000000000003</v>
      </c>
      <c r="AB97">
        <v>42.7</v>
      </c>
      <c r="AC97">
        <v>30.98</v>
      </c>
      <c r="AD97">
        <v>39.01</v>
      </c>
      <c r="AE97">
        <v>51.95</v>
      </c>
      <c r="AF97">
        <v>27.99</v>
      </c>
      <c r="AG97">
        <v>43.32</v>
      </c>
      <c r="AH97">
        <v>161.37</v>
      </c>
      <c r="AI97">
        <v>16.96</v>
      </c>
      <c r="AJ97">
        <v>0</v>
      </c>
      <c r="AK97">
        <v>58.16</v>
      </c>
      <c r="AL97">
        <v>77.430000000000007</v>
      </c>
      <c r="AM97">
        <v>16.77</v>
      </c>
      <c r="AN97">
        <v>0</v>
      </c>
      <c r="AO97">
        <v>10.130000000000001</v>
      </c>
      <c r="AP97">
        <v>11.13</v>
      </c>
      <c r="AQ97">
        <v>49.26</v>
      </c>
      <c r="AR97">
        <v>3.2</v>
      </c>
      <c r="AS97">
        <v>25.69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2718.5299999999993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584.01</v>
      </c>
      <c r="L98">
        <v>341.7</v>
      </c>
      <c r="M98">
        <v>87.43</v>
      </c>
      <c r="N98">
        <v>117.54</v>
      </c>
      <c r="O98">
        <v>123.22</v>
      </c>
      <c r="P98">
        <v>110.33</v>
      </c>
      <c r="Q98">
        <v>12.04</v>
      </c>
      <c r="R98">
        <v>41.57</v>
      </c>
      <c r="S98">
        <v>25.49</v>
      </c>
      <c r="T98">
        <v>0</v>
      </c>
      <c r="U98">
        <v>375.9</v>
      </c>
      <c r="V98">
        <v>19.46</v>
      </c>
      <c r="W98">
        <v>42.79</v>
      </c>
      <c r="X98">
        <v>95.48</v>
      </c>
      <c r="Y98">
        <v>0</v>
      </c>
      <c r="Z98">
        <v>6.3</v>
      </c>
      <c r="AA98">
        <v>40.700000000000003</v>
      </c>
      <c r="AB98">
        <v>42.7</v>
      </c>
      <c r="AC98">
        <v>30.98</v>
      </c>
      <c r="AD98">
        <v>39.01</v>
      </c>
      <c r="AE98">
        <v>51.95</v>
      </c>
      <c r="AF98">
        <v>27.99</v>
      </c>
      <c r="AG98">
        <v>43.32</v>
      </c>
      <c r="AH98">
        <v>161.37</v>
      </c>
      <c r="AI98">
        <v>16.96</v>
      </c>
      <c r="AJ98">
        <v>0</v>
      </c>
      <c r="AK98">
        <v>58.16</v>
      </c>
      <c r="AL98">
        <v>77.430000000000007</v>
      </c>
      <c r="AM98">
        <v>16.77</v>
      </c>
      <c r="AN98">
        <v>0</v>
      </c>
      <c r="AO98">
        <v>10.130000000000001</v>
      </c>
      <c r="AP98">
        <v>11.13</v>
      </c>
      <c r="AQ98">
        <v>49.26</v>
      </c>
      <c r="AR98">
        <v>3.2</v>
      </c>
      <c r="AS98">
        <v>25.69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2721.9999999999995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2.9562499999999999E-2</v>
      </c>
      <c r="K99">
        <f t="shared" si="2"/>
        <v>11.508405</v>
      </c>
      <c r="L99">
        <f t="shared" si="2"/>
        <v>4.272012499999998</v>
      </c>
      <c r="M99">
        <f t="shared" si="2"/>
        <v>2.0983200000000028</v>
      </c>
      <c r="N99">
        <f t="shared" si="2"/>
        <v>2.7562075000000035</v>
      </c>
      <c r="O99">
        <f t="shared" si="2"/>
        <v>2.8585849999999975</v>
      </c>
      <c r="P99">
        <f t="shared" si="2"/>
        <v>2.378782499999998</v>
      </c>
      <c r="Q99">
        <f t="shared" si="2"/>
        <v>0.16838250000000027</v>
      </c>
      <c r="R99">
        <f t="shared" si="2"/>
        <v>0.73462000000000038</v>
      </c>
      <c r="S99">
        <f t="shared" si="2"/>
        <v>0.46487249999999941</v>
      </c>
      <c r="T99">
        <f t="shared" si="2"/>
        <v>1.4040000000000006E-2</v>
      </c>
      <c r="U99">
        <f t="shared" si="2"/>
        <v>8.9441849999999974</v>
      </c>
      <c r="V99">
        <f t="shared" si="2"/>
        <v>0.38611749999999989</v>
      </c>
      <c r="W99">
        <f t="shared" si="2"/>
        <v>0.9455874999999998</v>
      </c>
      <c r="X99">
        <f t="shared" si="2"/>
        <v>2.1018524999999966</v>
      </c>
      <c r="Y99">
        <f t="shared" si="2"/>
        <v>0</v>
      </c>
      <c r="Z99">
        <f t="shared" si="2"/>
        <v>0.23230499999999982</v>
      </c>
      <c r="AA99">
        <f t="shared" si="2"/>
        <v>0.64842999999999962</v>
      </c>
      <c r="AB99">
        <f t="shared" si="2"/>
        <v>0.81701999999999819</v>
      </c>
      <c r="AC99">
        <f t="shared" si="2"/>
        <v>0.59839000000000053</v>
      </c>
      <c r="AD99">
        <f t="shared" si="2"/>
        <v>0.93921000000000165</v>
      </c>
      <c r="AE99">
        <f t="shared" si="2"/>
        <v>1.2068299999999987</v>
      </c>
      <c r="AF99">
        <f t="shared" si="2"/>
        <v>0.36809999999999987</v>
      </c>
      <c r="AG99">
        <f t="shared" si="2"/>
        <v>1.0396800000000017</v>
      </c>
      <c r="AH99">
        <f t="shared" si="2"/>
        <v>3.877380000000008</v>
      </c>
      <c r="AI99">
        <f t="shared" si="2"/>
        <v>0.39135999999999965</v>
      </c>
      <c r="AJ99">
        <f t="shared" si="2"/>
        <v>0</v>
      </c>
      <c r="AK99">
        <f t="shared" si="2"/>
        <v>1.3958399999999982</v>
      </c>
      <c r="AL99">
        <f t="shared" si="2"/>
        <v>1.8029825000000033</v>
      </c>
      <c r="AM99">
        <f t="shared" si="2"/>
        <v>0.11315999999999997</v>
      </c>
      <c r="AN99">
        <f t="shared" si="2"/>
        <v>0</v>
      </c>
      <c r="AO99">
        <f t="shared" si="2"/>
        <v>0.24633250000000009</v>
      </c>
      <c r="AP99">
        <f t="shared" si="2"/>
        <v>0.26297499999999996</v>
      </c>
      <c r="AQ99">
        <f t="shared" si="2"/>
        <v>0.76340000000000019</v>
      </c>
      <c r="AR99">
        <f t="shared" si="2"/>
        <v>0.46167500000000006</v>
      </c>
      <c r="AS99">
        <f t="shared" si="2"/>
        <v>0.66814000000000073</v>
      </c>
      <c r="AT99">
        <f t="shared" si="2"/>
        <v>0.44933499999999915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4.5522499999999966E-2</v>
      </c>
      <c r="AZ99">
        <f t="shared" si="2"/>
        <v>0.12408000000000011</v>
      </c>
      <c r="BA99">
        <f t="shared" si="2"/>
        <v>8.2319999999999935E-2</v>
      </c>
      <c r="BB99">
        <f t="shared" si="2"/>
        <v>5.3582499999999963E-2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56.249582499999995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619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619</v>
      </c>
    </row>
    <row r="3" spans="1:39">
      <c r="A3" t="s">
        <v>45</v>
      </c>
      <c r="B3" s="35">
        <v>262.19</v>
      </c>
      <c r="C3" s="35">
        <v>87.11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98.4</v>
      </c>
      <c r="N3">
        <v>273.05</v>
      </c>
      <c r="O3">
        <v>100.61</v>
      </c>
      <c r="P3">
        <v>0</v>
      </c>
      <c r="Q3">
        <v>13.61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4.93</v>
      </c>
      <c r="X3">
        <v>55</v>
      </c>
      <c r="Y3">
        <v>18.34</v>
      </c>
      <c r="Z3">
        <v>18.329999999999998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</v>
      </c>
      <c r="AH3">
        <v>46.67</v>
      </c>
      <c r="AI3">
        <v>46.67</v>
      </c>
      <c r="AJ3">
        <v>30.78</v>
      </c>
      <c r="AK3">
        <v>0</v>
      </c>
      <c r="AL3">
        <v>0</v>
      </c>
      <c r="AM3">
        <v>6.39</v>
      </c>
    </row>
    <row r="4" spans="1:39">
      <c r="A4" t="s">
        <v>46</v>
      </c>
      <c r="B4" s="35">
        <v>262.19</v>
      </c>
      <c r="C4" s="35">
        <v>87.11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70.37</v>
      </c>
      <c r="N4">
        <v>273.05</v>
      </c>
      <c r="O4">
        <v>100.61</v>
      </c>
      <c r="P4">
        <v>0</v>
      </c>
      <c r="Q4">
        <v>14.01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4.93</v>
      </c>
      <c r="X4">
        <v>55</v>
      </c>
      <c r="Y4">
        <v>18.34</v>
      </c>
      <c r="Z4">
        <v>18.329999999999998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</v>
      </c>
      <c r="AH4">
        <v>46.33</v>
      </c>
      <c r="AI4">
        <v>46.33</v>
      </c>
      <c r="AJ4">
        <v>30.78</v>
      </c>
      <c r="AK4">
        <v>0</v>
      </c>
      <c r="AL4">
        <v>0</v>
      </c>
      <c r="AM4">
        <v>6.39</v>
      </c>
    </row>
    <row r="5" spans="1:39">
      <c r="A5" t="s">
        <v>47</v>
      </c>
      <c r="B5" s="35">
        <v>262.19</v>
      </c>
      <c r="C5" s="35">
        <v>87.11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70.37</v>
      </c>
      <c r="N5">
        <v>273.05</v>
      </c>
      <c r="O5">
        <v>100.61</v>
      </c>
      <c r="P5">
        <v>0</v>
      </c>
      <c r="Q5">
        <v>15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4.93</v>
      </c>
      <c r="X5">
        <v>54</v>
      </c>
      <c r="Y5">
        <v>18</v>
      </c>
      <c r="Z5">
        <v>18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45.67</v>
      </c>
      <c r="AI5">
        <v>45.67</v>
      </c>
      <c r="AJ5">
        <v>30.27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262.19</v>
      </c>
      <c r="C6" s="35">
        <v>87.11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70.37</v>
      </c>
      <c r="N6">
        <v>273.05</v>
      </c>
      <c r="O6">
        <v>100.61</v>
      </c>
      <c r="P6">
        <v>0</v>
      </c>
      <c r="Q6">
        <v>14.8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4.93</v>
      </c>
      <c r="X6">
        <v>53</v>
      </c>
      <c r="Y6">
        <v>17.66</v>
      </c>
      <c r="Z6">
        <v>17.670000000000002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44.67</v>
      </c>
      <c r="AI6">
        <v>44.67</v>
      </c>
      <c r="AJ6">
        <v>30.27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235.2</v>
      </c>
      <c r="C7" s="35">
        <v>68.11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70.37</v>
      </c>
      <c r="N7">
        <v>273.05</v>
      </c>
      <c r="O7">
        <v>100.61</v>
      </c>
      <c r="P7">
        <v>0</v>
      </c>
      <c r="Q7">
        <v>14.6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4.7300000000000004</v>
      </c>
      <c r="X7">
        <v>52.5</v>
      </c>
      <c r="Y7">
        <v>17.5</v>
      </c>
      <c r="Z7">
        <v>17.5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44.33</v>
      </c>
      <c r="AI7">
        <v>44.33</v>
      </c>
      <c r="AJ7">
        <v>30.27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199.55</v>
      </c>
      <c r="C8" s="35">
        <v>57.65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70.37</v>
      </c>
      <c r="N8">
        <v>273.05</v>
      </c>
      <c r="O8">
        <v>100.61</v>
      </c>
      <c r="P8">
        <v>0</v>
      </c>
      <c r="Q8">
        <v>14.4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4.7300000000000004</v>
      </c>
      <c r="X8">
        <v>51.5</v>
      </c>
      <c r="Y8">
        <v>17.16</v>
      </c>
      <c r="Z8">
        <v>17.170000000000002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43.67</v>
      </c>
      <c r="AI8">
        <v>43.67</v>
      </c>
      <c r="AJ8">
        <v>30.27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199.55</v>
      </c>
      <c r="C9" s="35">
        <v>57.65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70.37</v>
      </c>
      <c r="N9">
        <v>273.05</v>
      </c>
      <c r="O9">
        <v>71.64</v>
      </c>
      <c r="P9">
        <v>0</v>
      </c>
      <c r="Q9">
        <v>14.4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4.7300000000000004</v>
      </c>
      <c r="X9">
        <v>52</v>
      </c>
      <c r="Y9">
        <v>17.34</v>
      </c>
      <c r="Z9">
        <v>17.329999999999998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43.33</v>
      </c>
      <c r="AI9">
        <v>43.33</v>
      </c>
      <c r="AJ9">
        <v>30.27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170.58</v>
      </c>
      <c r="C10" s="35">
        <v>57.65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70.37</v>
      </c>
      <c r="N10">
        <v>273.05</v>
      </c>
      <c r="O10">
        <v>53.11</v>
      </c>
      <c r="P10">
        <v>0</v>
      </c>
      <c r="Q10">
        <v>14.4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4.7300000000000004</v>
      </c>
      <c r="X10">
        <v>53</v>
      </c>
      <c r="Y10">
        <v>17.66</v>
      </c>
      <c r="Z10">
        <v>17.670000000000002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12.66</v>
      </c>
      <c r="AH10">
        <v>43.67</v>
      </c>
      <c r="AI10">
        <v>43.67</v>
      </c>
      <c r="AJ10">
        <v>30.27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170.58</v>
      </c>
      <c r="C11" s="35">
        <v>57.65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273.05</v>
      </c>
      <c r="O11">
        <v>53.11</v>
      </c>
      <c r="P11">
        <v>0</v>
      </c>
      <c r="Q11">
        <v>14.6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4.55</v>
      </c>
      <c r="X11">
        <v>53.5</v>
      </c>
      <c r="Y11">
        <v>17.84</v>
      </c>
      <c r="Z11">
        <v>17.829999999999998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53.33</v>
      </c>
      <c r="AI11">
        <v>53.33</v>
      </c>
      <c r="AJ11">
        <v>30.27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170.58</v>
      </c>
      <c r="C12" s="35">
        <v>57.65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273.05</v>
      </c>
      <c r="O12">
        <v>53.11</v>
      </c>
      <c r="P12">
        <v>0</v>
      </c>
      <c r="Q12">
        <v>14.6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4.55</v>
      </c>
      <c r="X12">
        <v>53.5</v>
      </c>
      <c r="Y12">
        <v>17.84</v>
      </c>
      <c r="Z12">
        <v>17.829999999999998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54</v>
      </c>
      <c r="AI12">
        <v>54</v>
      </c>
      <c r="AJ12">
        <v>30.27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170.58</v>
      </c>
      <c r="C13" s="35">
        <v>57.65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273.05</v>
      </c>
      <c r="O13">
        <v>53.11</v>
      </c>
      <c r="P13">
        <v>0</v>
      </c>
      <c r="Q13">
        <v>18.600000000000001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4.55</v>
      </c>
      <c r="X13">
        <v>54</v>
      </c>
      <c r="Y13">
        <v>18</v>
      </c>
      <c r="Z13">
        <v>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54</v>
      </c>
      <c r="AI13">
        <v>54</v>
      </c>
      <c r="AJ13">
        <v>30.27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170.58</v>
      </c>
      <c r="C14" s="35">
        <v>57.65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273.05</v>
      </c>
      <c r="O14">
        <v>53.11</v>
      </c>
      <c r="P14">
        <v>0</v>
      </c>
      <c r="Q14">
        <v>18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4.55</v>
      </c>
      <c r="X14">
        <v>54.5</v>
      </c>
      <c r="Y14">
        <v>18.16</v>
      </c>
      <c r="Z14">
        <v>18.170000000000002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53.67</v>
      </c>
      <c r="AI14">
        <v>53.67</v>
      </c>
      <c r="AJ14">
        <v>30.27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170.58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231.77</v>
      </c>
      <c r="O15">
        <v>53.11</v>
      </c>
      <c r="P15">
        <v>0</v>
      </c>
      <c r="Q15">
        <v>17.2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4.3600000000000003</v>
      </c>
      <c r="X15">
        <v>63</v>
      </c>
      <c r="Y15">
        <v>21</v>
      </c>
      <c r="Z15">
        <v>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16.66</v>
      </c>
      <c r="AH15">
        <v>53.67</v>
      </c>
      <c r="AI15">
        <v>53.67</v>
      </c>
      <c r="AJ15">
        <v>30.27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170.58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193.14</v>
      </c>
      <c r="O16">
        <v>53.11</v>
      </c>
      <c r="P16">
        <v>0</v>
      </c>
      <c r="Q16">
        <v>16.600000000000001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4.3600000000000003</v>
      </c>
      <c r="X16">
        <v>62</v>
      </c>
      <c r="Y16">
        <v>20.66</v>
      </c>
      <c r="Z16">
        <v>20.67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53</v>
      </c>
      <c r="AI16">
        <v>53</v>
      </c>
      <c r="AJ16">
        <v>30.27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170.58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150.18</v>
      </c>
      <c r="O17">
        <v>53.11</v>
      </c>
      <c r="P17">
        <v>0</v>
      </c>
      <c r="Q17">
        <v>16.399999999999999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4.3600000000000003</v>
      </c>
      <c r="X17">
        <v>60.5</v>
      </c>
      <c r="Y17">
        <v>20.16</v>
      </c>
      <c r="Z17">
        <v>20.170000000000002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</v>
      </c>
      <c r="AH17">
        <v>52</v>
      </c>
      <c r="AI17">
        <v>52</v>
      </c>
      <c r="AJ17">
        <v>30.78</v>
      </c>
      <c r="AK17">
        <v>0</v>
      </c>
      <c r="AL17">
        <v>0</v>
      </c>
      <c r="AM17">
        <v>7.03</v>
      </c>
    </row>
    <row r="18" spans="1:39">
      <c r="A18" t="s">
        <v>60</v>
      </c>
      <c r="B18" s="35">
        <v>170.58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150.18</v>
      </c>
      <c r="O18">
        <v>53.11</v>
      </c>
      <c r="P18">
        <v>0</v>
      </c>
      <c r="Q18">
        <v>16.2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4.3600000000000003</v>
      </c>
      <c r="X18">
        <v>59</v>
      </c>
      <c r="Y18">
        <v>19.66</v>
      </c>
      <c r="Z18">
        <v>19.670000000000002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15.34</v>
      </c>
      <c r="AH18">
        <v>50.33</v>
      </c>
      <c r="AI18">
        <v>50.33</v>
      </c>
      <c r="AJ18">
        <v>30.78</v>
      </c>
      <c r="AK18">
        <v>0</v>
      </c>
      <c r="AL18">
        <v>0</v>
      </c>
      <c r="AM18">
        <v>7.03</v>
      </c>
    </row>
    <row r="19" spans="1:39">
      <c r="A19" t="s">
        <v>61</v>
      </c>
      <c r="B19" s="35">
        <v>170.58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150.18</v>
      </c>
      <c r="O19">
        <v>53.11</v>
      </c>
      <c r="P19">
        <v>0</v>
      </c>
      <c r="Q19">
        <v>16.2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4.2300000000000004</v>
      </c>
      <c r="X19">
        <v>56.5</v>
      </c>
      <c r="Y19">
        <v>18.84</v>
      </c>
      <c r="Z19">
        <v>18.829999999999998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14.66</v>
      </c>
      <c r="AH19">
        <v>49.67</v>
      </c>
      <c r="AI19">
        <v>49.67</v>
      </c>
      <c r="AJ19">
        <v>30.78</v>
      </c>
      <c r="AK19">
        <v>0</v>
      </c>
      <c r="AL19">
        <v>0</v>
      </c>
      <c r="AM19">
        <v>7.03</v>
      </c>
    </row>
    <row r="20" spans="1:39">
      <c r="A20" t="s">
        <v>62</v>
      </c>
      <c r="B20" s="35">
        <v>170.58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150.18</v>
      </c>
      <c r="O20">
        <v>53.11</v>
      </c>
      <c r="P20">
        <v>0</v>
      </c>
      <c r="Q20">
        <v>15.8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4.2300000000000004</v>
      </c>
      <c r="X20">
        <v>53.5</v>
      </c>
      <c r="Y20">
        <v>17.84</v>
      </c>
      <c r="Z20">
        <v>17.829999999999998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48.67</v>
      </c>
      <c r="AI20">
        <v>48.67</v>
      </c>
      <c r="AJ20">
        <v>30.78</v>
      </c>
      <c r="AK20">
        <v>0</v>
      </c>
      <c r="AL20">
        <v>0</v>
      </c>
      <c r="AM20">
        <v>7.03</v>
      </c>
    </row>
    <row r="21" spans="1:39">
      <c r="A21" t="s">
        <v>63</v>
      </c>
      <c r="B21" s="35">
        <v>170.58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150.18</v>
      </c>
      <c r="O21">
        <v>53.11</v>
      </c>
      <c r="P21">
        <v>0</v>
      </c>
      <c r="Q21">
        <v>16.2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4.2300000000000004</v>
      </c>
      <c r="X21">
        <v>50.5</v>
      </c>
      <c r="Y21">
        <v>16.84</v>
      </c>
      <c r="Z21">
        <v>16.829999999999998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</v>
      </c>
      <c r="AH21">
        <v>47</v>
      </c>
      <c r="AI21">
        <v>47</v>
      </c>
      <c r="AJ21">
        <v>30.78</v>
      </c>
      <c r="AK21">
        <v>0</v>
      </c>
      <c r="AL21">
        <v>0</v>
      </c>
      <c r="AM21">
        <v>7.03</v>
      </c>
    </row>
    <row r="22" spans="1:39">
      <c r="A22" t="s">
        <v>64</v>
      </c>
      <c r="B22" s="35">
        <v>170.58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150.18</v>
      </c>
      <c r="O22">
        <v>53.11</v>
      </c>
      <c r="P22">
        <v>0</v>
      </c>
      <c r="Q22">
        <v>16.2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4.2300000000000004</v>
      </c>
      <c r="X22">
        <v>47.5</v>
      </c>
      <c r="Y22">
        <v>15.84</v>
      </c>
      <c r="Z22">
        <v>15.83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12.34</v>
      </c>
      <c r="AH22">
        <v>46.33</v>
      </c>
      <c r="AI22">
        <v>46.33</v>
      </c>
      <c r="AJ22">
        <v>30.78</v>
      </c>
      <c r="AK22">
        <v>0</v>
      </c>
      <c r="AL22">
        <v>0</v>
      </c>
      <c r="AM22">
        <v>7.03</v>
      </c>
    </row>
    <row r="23" spans="1:39">
      <c r="A23" t="s">
        <v>65</v>
      </c>
      <c r="B23" s="35">
        <v>170.58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150.18</v>
      </c>
      <c r="O23">
        <v>53.11</v>
      </c>
      <c r="P23">
        <v>0</v>
      </c>
      <c r="Q23">
        <v>16.399999999999999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4.08</v>
      </c>
      <c r="X23">
        <v>70</v>
      </c>
      <c r="Y23">
        <v>23.34</v>
      </c>
      <c r="Z23">
        <v>23.33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</v>
      </c>
      <c r="AH23">
        <v>60</v>
      </c>
      <c r="AI23">
        <v>60</v>
      </c>
      <c r="AJ23">
        <v>30.78</v>
      </c>
      <c r="AK23">
        <v>0</v>
      </c>
      <c r="AL23">
        <v>0</v>
      </c>
      <c r="AM23">
        <v>7.03</v>
      </c>
    </row>
    <row r="24" spans="1:39">
      <c r="A24" t="s">
        <v>66</v>
      </c>
      <c r="B24" s="35">
        <v>170.58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150.18</v>
      </c>
      <c r="O24">
        <v>53.11</v>
      </c>
      <c r="P24">
        <v>0</v>
      </c>
      <c r="Q24">
        <v>16.600000000000001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4.08</v>
      </c>
      <c r="X24">
        <v>70</v>
      </c>
      <c r="Y24">
        <v>23.34</v>
      </c>
      <c r="Z24">
        <v>23.33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</v>
      </c>
      <c r="AH24">
        <v>60.67</v>
      </c>
      <c r="AI24">
        <v>60.67</v>
      </c>
      <c r="AJ24">
        <v>30.78</v>
      </c>
      <c r="AK24">
        <v>0</v>
      </c>
      <c r="AL24">
        <v>0</v>
      </c>
      <c r="AM24">
        <v>7.03</v>
      </c>
    </row>
    <row r="25" spans="1:39">
      <c r="A25" t="s">
        <v>67</v>
      </c>
      <c r="B25" s="35">
        <v>170.58</v>
      </c>
      <c r="C25" s="35">
        <v>57.65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150.18</v>
      </c>
      <c r="O25">
        <v>53.11</v>
      </c>
      <c r="P25">
        <v>0</v>
      </c>
      <c r="Q25">
        <v>16.600000000000001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4.08</v>
      </c>
      <c r="X25">
        <v>69.5</v>
      </c>
      <c r="Y25">
        <v>23.16</v>
      </c>
      <c r="Z25">
        <v>23.17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19.66</v>
      </c>
      <c r="AH25">
        <v>52.67</v>
      </c>
      <c r="AI25">
        <v>52.67</v>
      </c>
      <c r="AJ25">
        <v>30.78</v>
      </c>
      <c r="AK25">
        <v>0</v>
      </c>
      <c r="AL25">
        <v>0</v>
      </c>
      <c r="AM25">
        <v>7.03</v>
      </c>
    </row>
    <row r="26" spans="1:39">
      <c r="A26" t="s">
        <v>68</v>
      </c>
      <c r="B26" s="35">
        <v>170.58</v>
      </c>
      <c r="C26" s="35">
        <v>57.65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150.18</v>
      </c>
      <c r="O26">
        <v>82.08</v>
      </c>
      <c r="P26">
        <v>0</v>
      </c>
      <c r="Q26">
        <v>17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4.08</v>
      </c>
      <c r="X26">
        <v>68.5</v>
      </c>
      <c r="Y26">
        <v>22.84</v>
      </c>
      <c r="Z26">
        <v>22.83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19.34</v>
      </c>
      <c r="AH26">
        <v>51.33</v>
      </c>
      <c r="AI26">
        <v>51.33</v>
      </c>
      <c r="AJ26">
        <v>31.29</v>
      </c>
      <c r="AK26">
        <v>0</v>
      </c>
      <c r="AL26">
        <v>0</v>
      </c>
      <c r="AM26">
        <v>7.03</v>
      </c>
    </row>
    <row r="27" spans="1:39">
      <c r="A27" t="s">
        <v>69</v>
      </c>
      <c r="B27" s="35">
        <v>170.58</v>
      </c>
      <c r="C27" s="35">
        <v>57.65</v>
      </c>
      <c r="D27" s="94">
        <f t="shared" si="0"/>
        <v>23.259999999999998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70.37</v>
      </c>
      <c r="N27">
        <v>150.18</v>
      </c>
      <c r="O27">
        <v>100.61</v>
      </c>
      <c r="P27">
        <v>0</v>
      </c>
      <c r="Q27">
        <v>16.600000000000001</v>
      </c>
      <c r="R27" s="94">
        <v>9.85</v>
      </c>
      <c r="S27" s="94">
        <v>4</v>
      </c>
      <c r="T27" s="94">
        <v>9.41</v>
      </c>
      <c r="U27">
        <v>0</v>
      </c>
      <c r="V27">
        <v>1.4</v>
      </c>
      <c r="W27">
        <v>3.9</v>
      </c>
      <c r="X27">
        <v>68.5</v>
      </c>
      <c r="Y27">
        <v>22.84</v>
      </c>
      <c r="Z27">
        <v>22.83</v>
      </c>
      <c r="AA27">
        <v>2.46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19.34</v>
      </c>
      <c r="AH27">
        <v>51</v>
      </c>
      <c r="AI27">
        <v>51</v>
      </c>
      <c r="AJ27">
        <v>31.29</v>
      </c>
      <c r="AK27">
        <v>1</v>
      </c>
      <c r="AL27">
        <v>1</v>
      </c>
      <c r="AM27">
        <v>7.03</v>
      </c>
    </row>
    <row r="28" spans="1:39">
      <c r="A28" t="s">
        <v>70</v>
      </c>
      <c r="B28" s="35">
        <v>170.58</v>
      </c>
      <c r="C28" s="35">
        <v>57.65</v>
      </c>
      <c r="D28" s="94">
        <f t="shared" si="0"/>
        <v>39.270000000000003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70.37</v>
      </c>
      <c r="N28">
        <v>193.14</v>
      </c>
      <c r="O28">
        <v>100.61</v>
      </c>
      <c r="P28">
        <v>0</v>
      </c>
      <c r="Q28">
        <v>16.600000000000001</v>
      </c>
      <c r="R28" s="94">
        <v>15.49</v>
      </c>
      <c r="S28" s="94">
        <v>9</v>
      </c>
      <c r="T28" s="94">
        <v>14.78</v>
      </c>
      <c r="U28">
        <v>0</v>
      </c>
      <c r="V28">
        <v>4.26</v>
      </c>
      <c r="W28">
        <v>3.9</v>
      </c>
      <c r="X28">
        <v>68.5</v>
      </c>
      <c r="Y28">
        <v>22.84</v>
      </c>
      <c r="Z28">
        <v>22.83</v>
      </c>
      <c r="AA28">
        <v>5.58</v>
      </c>
      <c r="AB28">
        <v>1.1100000000000001</v>
      </c>
      <c r="AC28">
        <v>2.92</v>
      </c>
      <c r="AD28">
        <v>2</v>
      </c>
      <c r="AE28">
        <v>2</v>
      </c>
      <c r="AF28">
        <v>1</v>
      </c>
      <c r="AG28">
        <v>19.34</v>
      </c>
      <c r="AH28">
        <v>50</v>
      </c>
      <c r="AI28">
        <v>50</v>
      </c>
      <c r="AJ28">
        <v>30.79</v>
      </c>
      <c r="AK28">
        <v>4</v>
      </c>
      <c r="AL28">
        <v>1</v>
      </c>
      <c r="AM28">
        <v>7.03</v>
      </c>
    </row>
    <row r="29" spans="1:39">
      <c r="A29" t="s">
        <v>71</v>
      </c>
      <c r="B29" s="35">
        <v>170.58</v>
      </c>
      <c r="C29" s="35">
        <v>57.65</v>
      </c>
      <c r="D29" s="94">
        <f t="shared" si="0"/>
        <v>61.61</v>
      </c>
      <c r="E29" s="35"/>
      <c r="F29" s="35"/>
      <c r="G29" s="35"/>
      <c r="H29" s="35"/>
      <c r="I29" s="35"/>
      <c r="J29" s="38">
        <v>0.72</v>
      </c>
      <c r="K29" s="38">
        <v>0.72</v>
      </c>
      <c r="L29" s="38">
        <v>0.74</v>
      </c>
      <c r="M29">
        <v>70.37</v>
      </c>
      <c r="N29">
        <v>231.77</v>
      </c>
      <c r="O29">
        <v>100.61</v>
      </c>
      <c r="P29">
        <v>0</v>
      </c>
      <c r="Q29">
        <v>16.399999999999999</v>
      </c>
      <c r="R29" s="94">
        <v>25.33</v>
      </c>
      <c r="S29" s="94">
        <v>12</v>
      </c>
      <c r="T29" s="94">
        <v>24.28</v>
      </c>
      <c r="U29">
        <v>0</v>
      </c>
      <c r="V29">
        <v>6.8</v>
      </c>
      <c r="W29">
        <v>3.9</v>
      </c>
      <c r="X29">
        <v>68</v>
      </c>
      <c r="Y29">
        <v>22.66</v>
      </c>
      <c r="Z29">
        <v>22.67</v>
      </c>
      <c r="AA29">
        <v>9.48</v>
      </c>
      <c r="AB29">
        <v>1.89</v>
      </c>
      <c r="AC29">
        <v>4.9400000000000004</v>
      </c>
      <c r="AD29">
        <v>3</v>
      </c>
      <c r="AE29">
        <v>5</v>
      </c>
      <c r="AF29">
        <v>3</v>
      </c>
      <c r="AG29">
        <v>19</v>
      </c>
      <c r="AH29">
        <v>49</v>
      </c>
      <c r="AI29">
        <v>49</v>
      </c>
      <c r="AJ29">
        <v>30.28</v>
      </c>
      <c r="AK29">
        <v>7</v>
      </c>
      <c r="AL29">
        <v>3</v>
      </c>
      <c r="AM29">
        <v>7.03</v>
      </c>
    </row>
    <row r="30" spans="1:39">
      <c r="A30" t="s">
        <v>72</v>
      </c>
      <c r="B30" s="35">
        <v>170.58</v>
      </c>
      <c r="C30" s="35">
        <v>57.65</v>
      </c>
      <c r="D30" s="94">
        <f t="shared" si="0"/>
        <v>78.44</v>
      </c>
      <c r="E30" s="35"/>
      <c r="F30" s="35"/>
      <c r="G30" s="35"/>
      <c r="H30" s="35"/>
      <c r="I30" s="35"/>
      <c r="J30" s="38">
        <v>1.05</v>
      </c>
      <c r="K30" s="38">
        <v>1.05</v>
      </c>
      <c r="L30" s="38">
        <v>1.08</v>
      </c>
      <c r="M30">
        <v>70.37</v>
      </c>
      <c r="N30">
        <v>231.77</v>
      </c>
      <c r="O30">
        <v>100.61</v>
      </c>
      <c r="P30">
        <v>0</v>
      </c>
      <c r="Q30">
        <v>16.2</v>
      </c>
      <c r="R30" s="94">
        <v>31.22</v>
      </c>
      <c r="S30" s="94">
        <v>16</v>
      </c>
      <c r="T30" s="94">
        <v>31.22</v>
      </c>
      <c r="U30">
        <v>0</v>
      </c>
      <c r="V30">
        <v>10.02</v>
      </c>
      <c r="W30">
        <v>3.9</v>
      </c>
      <c r="X30">
        <v>67.5</v>
      </c>
      <c r="Y30">
        <v>22.5</v>
      </c>
      <c r="Z30">
        <v>22.5</v>
      </c>
      <c r="AA30">
        <v>14.15</v>
      </c>
      <c r="AB30">
        <v>2.83</v>
      </c>
      <c r="AC30">
        <v>7.94</v>
      </c>
      <c r="AD30">
        <v>5</v>
      </c>
      <c r="AE30">
        <v>8</v>
      </c>
      <c r="AF30">
        <v>4</v>
      </c>
      <c r="AG30">
        <v>18.66</v>
      </c>
      <c r="AH30">
        <v>47.33</v>
      </c>
      <c r="AI30">
        <v>47.33</v>
      </c>
      <c r="AJ30">
        <v>30.28</v>
      </c>
      <c r="AK30">
        <v>14</v>
      </c>
      <c r="AL30">
        <v>6</v>
      </c>
      <c r="AM30">
        <v>7.03</v>
      </c>
    </row>
    <row r="31" spans="1:39">
      <c r="A31" t="s">
        <v>73</v>
      </c>
      <c r="B31" s="35">
        <v>122.3</v>
      </c>
      <c r="C31" s="35">
        <v>57.65</v>
      </c>
      <c r="D31" s="94">
        <f t="shared" si="0"/>
        <v>85</v>
      </c>
      <c r="E31" s="35"/>
      <c r="F31" s="35"/>
      <c r="G31" s="35"/>
      <c r="H31" s="35"/>
      <c r="I31" s="35"/>
      <c r="J31" s="38">
        <v>1.54</v>
      </c>
      <c r="K31" s="38">
        <v>1.54</v>
      </c>
      <c r="L31" s="38">
        <v>1.57</v>
      </c>
      <c r="M31">
        <v>70.37</v>
      </c>
      <c r="N31">
        <v>193.14</v>
      </c>
      <c r="O31">
        <v>100.61</v>
      </c>
      <c r="P31">
        <v>0</v>
      </c>
      <c r="Q31">
        <v>16.2</v>
      </c>
      <c r="R31" s="94">
        <v>33</v>
      </c>
      <c r="S31" s="94">
        <v>19</v>
      </c>
      <c r="T31" s="94">
        <v>33</v>
      </c>
      <c r="U31">
        <v>0</v>
      </c>
      <c r="V31">
        <v>14.51</v>
      </c>
      <c r="W31">
        <v>3.9</v>
      </c>
      <c r="X31">
        <v>49.5</v>
      </c>
      <c r="Y31">
        <v>16.5</v>
      </c>
      <c r="Z31">
        <v>16.5</v>
      </c>
      <c r="AA31">
        <v>21.93</v>
      </c>
      <c r="AB31">
        <v>4.3899999999999997</v>
      </c>
      <c r="AC31">
        <v>10</v>
      </c>
      <c r="AD31">
        <v>7</v>
      </c>
      <c r="AE31">
        <v>10</v>
      </c>
      <c r="AF31">
        <v>5</v>
      </c>
      <c r="AG31">
        <v>18</v>
      </c>
      <c r="AH31">
        <v>47.33</v>
      </c>
      <c r="AI31">
        <v>47.33</v>
      </c>
      <c r="AJ31">
        <v>30.28</v>
      </c>
      <c r="AK31">
        <v>21</v>
      </c>
      <c r="AL31">
        <v>9</v>
      </c>
      <c r="AM31">
        <v>7.03</v>
      </c>
    </row>
    <row r="32" spans="1:39">
      <c r="A32" t="s">
        <v>74</v>
      </c>
      <c r="B32" s="35">
        <v>110.09</v>
      </c>
      <c r="C32" s="35">
        <v>57.65</v>
      </c>
      <c r="D32" s="94">
        <f t="shared" si="0"/>
        <v>93</v>
      </c>
      <c r="E32" s="35"/>
      <c r="F32" s="35"/>
      <c r="G32" s="35"/>
      <c r="H32" s="35"/>
      <c r="I32" s="35"/>
      <c r="J32" s="38">
        <v>2.0699999999999998</v>
      </c>
      <c r="K32" s="38">
        <v>2.0699999999999998</v>
      </c>
      <c r="L32" s="38">
        <v>2.12</v>
      </c>
      <c r="M32">
        <v>70.37</v>
      </c>
      <c r="N32">
        <v>150.18</v>
      </c>
      <c r="O32">
        <v>71.64</v>
      </c>
      <c r="P32">
        <v>0</v>
      </c>
      <c r="Q32">
        <v>16.2</v>
      </c>
      <c r="R32" s="94">
        <v>33</v>
      </c>
      <c r="S32" s="94">
        <v>27</v>
      </c>
      <c r="T32" s="94">
        <v>33</v>
      </c>
      <c r="U32">
        <v>0</v>
      </c>
      <c r="V32">
        <v>19.489999999999998</v>
      </c>
      <c r="W32">
        <v>3.9</v>
      </c>
      <c r="X32">
        <v>49</v>
      </c>
      <c r="Y32">
        <v>16.34</v>
      </c>
      <c r="Z32">
        <v>16.329999999999998</v>
      </c>
      <c r="AA32">
        <v>32.14</v>
      </c>
      <c r="AB32">
        <v>6.43</v>
      </c>
      <c r="AC32">
        <v>13</v>
      </c>
      <c r="AD32">
        <v>8</v>
      </c>
      <c r="AE32">
        <v>12</v>
      </c>
      <c r="AF32">
        <v>6</v>
      </c>
      <c r="AG32">
        <v>16.66</v>
      </c>
      <c r="AH32">
        <v>47.67</v>
      </c>
      <c r="AI32">
        <v>47.67</v>
      </c>
      <c r="AJ32">
        <v>30.79</v>
      </c>
      <c r="AK32">
        <v>28</v>
      </c>
      <c r="AL32">
        <v>12</v>
      </c>
      <c r="AM32">
        <v>7.03</v>
      </c>
    </row>
    <row r="33" spans="1:39">
      <c r="A33" t="s">
        <v>75</v>
      </c>
      <c r="B33" s="35">
        <v>110.09</v>
      </c>
      <c r="C33" s="35">
        <v>57.65</v>
      </c>
      <c r="D33" s="94">
        <f t="shared" si="0"/>
        <v>96</v>
      </c>
      <c r="E33" s="35"/>
      <c r="F33" s="35"/>
      <c r="G33" s="35"/>
      <c r="H33" s="35"/>
      <c r="I33" s="35"/>
      <c r="J33" s="38">
        <v>2.65</v>
      </c>
      <c r="K33" s="38">
        <v>2.65</v>
      </c>
      <c r="L33" s="38">
        <v>2.72</v>
      </c>
      <c r="M33">
        <v>70.37</v>
      </c>
      <c r="N33">
        <v>150.18</v>
      </c>
      <c r="O33">
        <v>53.11</v>
      </c>
      <c r="P33">
        <v>0</v>
      </c>
      <c r="Q33">
        <v>15.4</v>
      </c>
      <c r="R33" s="94">
        <v>32</v>
      </c>
      <c r="S33" s="94">
        <v>32</v>
      </c>
      <c r="T33" s="94">
        <v>32</v>
      </c>
      <c r="U33">
        <v>0</v>
      </c>
      <c r="V33">
        <v>20.91</v>
      </c>
      <c r="W33">
        <v>3.9</v>
      </c>
      <c r="X33">
        <v>49</v>
      </c>
      <c r="Y33">
        <v>16.34</v>
      </c>
      <c r="Z33">
        <v>16.329999999999998</v>
      </c>
      <c r="AA33">
        <v>44.49</v>
      </c>
      <c r="AB33">
        <v>8.9</v>
      </c>
      <c r="AC33">
        <v>17</v>
      </c>
      <c r="AD33">
        <v>11</v>
      </c>
      <c r="AE33">
        <v>17</v>
      </c>
      <c r="AF33">
        <v>8</v>
      </c>
      <c r="AG33">
        <v>16</v>
      </c>
      <c r="AH33">
        <v>47.33</v>
      </c>
      <c r="AI33">
        <v>47.33</v>
      </c>
      <c r="AJ33">
        <v>30.79</v>
      </c>
      <c r="AK33">
        <v>39</v>
      </c>
      <c r="AL33">
        <v>16</v>
      </c>
      <c r="AM33">
        <v>7.03</v>
      </c>
    </row>
    <row r="34" spans="1:39">
      <c r="A34" t="s">
        <v>76</v>
      </c>
      <c r="B34" s="35">
        <v>110.09</v>
      </c>
      <c r="C34" s="35">
        <v>57.65</v>
      </c>
      <c r="D34" s="94">
        <f t="shared" si="0"/>
        <v>96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3.53</v>
      </c>
      <c r="M34">
        <v>70.37</v>
      </c>
      <c r="N34">
        <v>150.18</v>
      </c>
      <c r="O34">
        <v>53.11</v>
      </c>
      <c r="P34">
        <v>0</v>
      </c>
      <c r="Q34">
        <v>14.4</v>
      </c>
      <c r="R34" s="94">
        <v>32</v>
      </c>
      <c r="S34" s="94">
        <v>32</v>
      </c>
      <c r="T34" s="94">
        <v>32</v>
      </c>
      <c r="U34">
        <v>0</v>
      </c>
      <c r="V34">
        <v>28.14</v>
      </c>
      <c r="W34">
        <v>3.9</v>
      </c>
      <c r="X34">
        <v>49</v>
      </c>
      <c r="Y34">
        <v>16.34</v>
      </c>
      <c r="Z34">
        <v>16.329999999999998</v>
      </c>
      <c r="AA34">
        <v>58.63</v>
      </c>
      <c r="AB34">
        <v>11.72</v>
      </c>
      <c r="AC34">
        <v>20</v>
      </c>
      <c r="AD34">
        <v>14</v>
      </c>
      <c r="AE34">
        <v>23</v>
      </c>
      <c r="AF34">
        <v>11</v>
      </c>
      <c r="AG34">
        <v>15.34</v>
      </c>
      <c r="AH34">
        <v>48</v>
      </c>
      <c r="AI34">
        <v>48</v>
      </c>
      <c r="AJ34">
        <v>30.79</v>
      </c>
      <c r="AK34">
        <v>49</v>
      </c>
      <c r="AL34">
        <v>21</v>
      </c>
      <c r="AM34">
        <v>7.03</v>
      </c>
    </row>
    <row r="35" spans="1:39">
      <c r="A35" t="s">
        <v>77</v>
      </c>
      <c r="B35" s="35">
        <v>110.09</v>
      </c>
      <c r="C35" s="35">
        <v>57.65</v>
      </c>
      <c r="D35" s="94">
        <f t="shared" si="0"/>
        <v>97</v>
      </c>
      <c r="E35" s="35"/>
      <c r="F35" s="35"/>
      <c r="G35" s="35"/>
      <c r="H35" s="35"/>
      <c r="I35" s="35"/>
      <c r="J35" s="38">
        <v>4.26</v>
      </c>
      <c r="K35" s="38">
        <v>4.26</v>
      </c>
      <c r="L35" s="38">
        <v>4.37</v>
      </c>
      <c r="M35">
        <v>70.37</v>
      </c>
      <c r="N35">
        <v>150.18</v>
      </c>
      <c r="O35">
        <v>53.11</v>
      </c>
      <c r="P35">
        <v>0</v>
      </c>
      <c r="Q35">
        <v>14</v>
      </c>
      <c r="R35" s="94">
        <v>32.340000000000003</v>
      </c>
      <c r="S35" s="94">
        <v>32.33</v>
      </c>
      <c r="T35" s="94">
        <v>32.33</v>
      </c>
      <c r="U35">
        <v>0</v>
      </c>
      <c r="V35">
        <v>36.549999999999997</v>
      </c>
      <c r="W35">
        <v>3.8</v>
      </c>
      <c r="X35">
        <v>48.5</v>
      </c>
      <c r="Y35">
        <v>16.16</v>
      </c>
      <c r="Z35">
        <v>16.170000000000002</v>
      </c>
      <c r="AA35">
        <v>74.11</v>
      </c>
      <c r="AB35">
        <v>14.82</v>
      </c>
      <c r="AC35">
        <v>24</v>
      </c>
      <c r="AD35">
        <v>17</v>
      </c>
      <c r="AE35">
        <v>29</v>
      </c>
      <c r="AF35">
        <v>14</v>
      </c>
      <c r="AG35">
        <v>14.66</v>
      </c>
      <c r="AH35">
        <v>47.33</v>
      </c>
      <c r="AI35">
        <v>47.33</v>
      </c>
      <c r="AJ35">
        <v>29.77</v>
      </c>
      <c r="AK35">
        <v>53</v>
      </c>
      <c r="AL35">
        <v>22</v>
      </c>
      <c r="AM35">
        <v>7.03</v>
      </c>
    </row>
    <row r="36" spans="1:39">
      <c r="A36" t="s">
        <v>78</v>
      </c>
      <c r="B36" s="35">
        <v>110.09</v>
      </c>
      <c r="C36" s="35">
        <v>57.65</v>
      </c>
      <c r="D36" s="94">
        <f t="shared" si="0"/>
        <v>97</v>
      </c>
      <c r="E36" s="35"/>
      <c r="F36" s="35"/>
      <c r="G36" s="35"/>
      <c r="H36" s="35"/>
      <c r="I36" s="35"/>
      <c r="J36" s="38">
        <v>5.07</v>
      </c>
      <c r="K36" s="38">
        <v>5.07</v>
      </c>
      <c r="L36" s="38">
        <v>5.21</v>
      </c>
      <c r="M36">
        <v>70.37</v>
      </c>
      <c r="N36">
        <v>150.18</v>
      </c>
      <c r="O36">
        <v>53.11</v>
      </c>
      <c r="P36">
        <v>0</v>
      </c>
      <c r="Q36">
        <v>13.4</v>
      </c>
      <c r="R36" s="94">
        <v>32.340000000000003</v>
      </c>
      <c r="S36" s="94">
        <v>32.33</v>
      </c>
      <c r="T36" s="94">
        <v>32.33</v>
      </c>
      <c r="U36">
        <v>0</v>
      </c>
      <c r="V36">
        <v>44.93</v>
      </c>
      <c r="W36">
        <v>3.8</v>
      </c>
      <c r="X36">
        <v>47.5</v>
      </c>
      <c r="Y36">
        <v>15.84</v>
      </c>
      <c r="Z36">
        <v>15.83</v>
      </c>
      <c r="AA36">
        <v>90.16</v>
      </c>
      <c r="AB36">
        <v>18.03</v>
      </c>
      <c r="AC36">
        <v>30</v>
      </c>
      <c r="AD36">
        <v>20</v>
      </c>
      <c r="AE36">
        <v>35</v>
      </c>
      <c r="AF36">
        <v>17</v>
      </c>
      <c r="AG36">
        <v>13.34</v>
      </c>
      <c r="AH36">
        <v>46.33</v>
      </c>
      <c r="AI36">
        <v>46.33</v>
      </c>
      <c r="AJ36">
        <v>30.27</v>
      </c>
      <c r="AK36">
        <v>67</v>
      </c>
      <c r="AL36">
        <v>28</v>
      </c>
      <c r="AM36">
        <v>7.03</v>
      </c>
    </row>
    <row r="37" spans="1:39">
      <c r="A37" t="s">
        <v>79</v>
      </c>
      <c r="B37" s="35">
        <v>110.09</v>
      </c>
      <c r="C37" s="35">
        <v>57.65</v>
      </c>
      <c r="D37" s="94">
        <f t="shared" si="0"/>
        <v>97</v>
      </c>
      <c r="E37" s="35"/>
      <c r="F37" s="35"/>
      <c r="G37" s="35"/>
      <c r="H37" s="35"/>
      <c r="I37" s="35"/>
      <c r="J37" s="38">
        <v>5.9</v>
      </c>
      <c r="K37" s="38">
        <v>5.9</v>
      </c>
      <c r="L37" s="38">
        <v>6.05</v>
      </c>
      <c r="M37">
        <v>70.37</v>
      </c>
      <c r="N37">
        <v>150.18</v>
      </c>
      <c r="O37">
        <v>53.11</v>
      </c>
      <c r="P37">
        <v>0</v>
      </c>
      <c r="Q37">
        <v>13.6</v>
      </c>
      <c r="R37" s="94">
        <v>32.340000000000003</v>
      </c>
      <c r="S37" s="94">
        <v>32.33</v>
      </c>
      <c r="T37" s="94">
        <v>32.33</v>
      </c>
      <c r="U37">
        <v>0</v>
      </c>
      <c r="V37">
        <v>52.92</v>
      </c>
      <c r="W37">
        <v>3.8</v>
      </c>
      <c r="X37">
        <v>46.5</v>
      </c>
      <c r="Y37">
        <v>15.5</v>
      </c>
      <c r="Z37">
        <v>15.5</v>
      </c>
      <c r="AA37">
        <v>106.43</v>
      </c>
      <c r="AB37">
        <v>21.29</v>
      </c>
      <c r="AC37">
        <v>37</v>
      </c>
      <c r="AD37">
        <v>26</v>
      </c>
      <c r="AE37">
        <v>41</v>
      </c>
      <c r="AF37">
        <v>19</v>
      </c>
      <c r="AG37">
        <v>13</v>
      </c>
      <c r="AH37">
        <v>46.33</v>
      </c>
      <c r="AI37">
        <v>46.33</v>
      </c>
      <c r="AJ37">
        <v>31.29</v>
      </c>
      <c r="AK37">
        <v>88</v>
      </c>
      <c r="AL37">
        <v>38</v>
      </c>
      <c r="AM37">
        <v>7.03</v>
      </c>
    </row>
    <row r="38" spans="1:39">
      <c r="A38" t="s">
        <v>80</v>
      </c>
      <c r="B38" s="35">
        <v>110.09</v>
      </c>
      <c r="C38" s="35">
        <v>57.65</v>
      </c>
      <c r="D38" s="94">
        <f t="shared" si="0"/>
        <v>97</v>
      </c>
      <c r="E38" s="35"/>
      <c r="F38" s="35"/>
      <c r="G38" s="35"/>
      <c r="H38" s="35"/>
      <c r="I38" s="35"/>
      <c r="J38" s="38">
        <v>6.68</v>
      </c>
      <c r="K38" s="38">
        <v>6.68</v>
      </c>
      <c r="L38" s="38">
        <v>6.87</v>
      </c>
      <c r="M38">
        <v>70.37</v>
      </c>
      <c r="N38">
        <v>150.18</v>
      </c>
      <c r="O38">
        <v>53.11</v>
      </c>
      <c r="P38">
        <v>0</v>
      </c>
      <c r="Q38">
        <v>14</v>
      </c>
      <c r="R38" s="94">
        <v>32.340000000000003</v>
      </c>
      <c r="S38" s="94">
        <v>32.33</v>
      </c>
      <c r="T38" s="94">
        <v>32.33</v>
      </c>
      <c r="U38">
        <v>0</v>
      </c>
      <c r="V38">
        <v>60.19</v>
      </c>
      <c r="W38">
        <v>3.8</v>
      </c>
      <c r="X38">
        <v>45.5</v>
      </c>
      <c r="Y38">
        <v>15.16</v>
      </c>
      <c r="Z38">
        <v>15.17</v>
      </c>
      <c r="AA38">
        <v>122.78</v>
      </c>
      <c r="AB38">
        <v>24.55</v>
      </c>
      <c r="AC38">
        <v>43</v>
      </c>
      <c r="AD38">
        <v>29</v>
      </c>
      <c r="AE38">
        <v>47</v>
      </c>
      <c r="AF38">
        <v>23</v>
      </c>
      <c r="AG38">
        <v>12.66</v>
      </c>
      <c r="AH38">
        <v>46.33</v>
      </c>
      <c r="AI38">
        <v>46.33</v>
      </c>
      <c r="AJ38">
        <v>30.28</v>
      </c>
      <c r="AK38">
        <v>100</v>
      </c>
      <c r="AL38">
        <v>43</v>
      </c>
      <c r="AM38">
        <v>7.03</v>
      </c>
    </row>
    <row r="39" spans="1:39">
      <c r="A39" t="s">
        <v>81</v>
      </c>
      <c r="B39" s="35">
        <v>110.09</v>
      </c>
      <c r="C39" s="35">
        <v>57.65</v>
      </c>
      <c r="D39" s="94">
        <f t="shared" si="0"/>
        <v>97</v>
      </c>
      <c r="E39" s="35"/>
      <c r="F39" s="35"/>
      <c r="G39" s="35"/>
      <c r="H39" s="35"/>
      <c r="I39" s="35"/>
      <c r="J39" s="38">
        <v>7.4</v>
      </c>
      <c r="K39" s="38">
        <v>7.4</v>
      </c>
      <c r="L39" s="38">
        <v>7.58</v>
      </c>
      <c r="M39">
        <v>70.37</v>
      </c>
      <c r="N39">
        <v>150.18</v>
      </c>
      <c r="O39">
        <v>53.11</v>
      </c>
      <c r="P39">
        <v>0</v>
      </c>
      <c r="Q39">
        <v>7.21</v>
      </c>
      <c r="R39" s="94">
        <v>32.340000000000003</v>
      </c>
      <c r="S39" s="94">
        <v>32.33</v>
      </c>
      <c r="T39" s="94">
        <v>32.33</v>
      </c>
      <c r="U39">
        <v>0</v>
      </c>
      <c r="V39">
        <v>65.239999999999995</v>
      </c>
      <c r="W39">
        <v>3.8</v>
      </c>
      <c r="X39">
        <v>44.5</v>
      </c>
      <c r="Y39">
        <v>14.84</v>
      </c>
      <c r="Z39">
        <v>14.83</v>
      </c>
      <c r="AA39">
        <v>139.08000000000001</v>
      </c>
      <c r="AB39">
        <v>27.82</v>
      </c>
      <c r="AC39">
        <v>53</v>
      </c>
      <c r="AD39">
        <v>31</v>
      </c>
      <c r="AE39">
        <v>54</v>
      </c>
      <c r="AF39">
        <v>26</v>
      </c>
      <c r="AG39">
        <v>13</v>
      </c>
      <c r="AH39">
        <v>46</v>
      </c>
      <c r="AI39">
        <v>46</v>
      </c>
      <c r="AJ39">
        <v>30.28</v>
      </c>
      <c r="AK39">
        <v>114</v>
      </c>
      <c r="AL39">
        <v>49</v>
      </c>
      <c r="AM39">
        <v>0</v>
      </c>
    </row>
    <row r="40" spans="1:39">
      <c r="A40" t="s">
        <v>82</v>
      </c>
      <c r="B40" s="35">
        <v>110.09</v>
      </c>
      <c r="C40" s="35">
        <v>57.65</v>
      </c>
      <c r="D40" s="94">
        <f t="shared" si="0"/>
        <v>97</v>
      </c>
      <c r="E40" s="35"/>
      <c r="F40" s="35"/>
      <c r="G40" s="35"/>
      <c r="H40" s="35"/>
      <c r="I40" s="35"/>
      <c r="J40" s="38">
        <v>8.09</v>
      </c>
      <c r="K40" s="38">
        <v>8.09</v>
      </c>
      <c r="L40" s="38">
        <v>8.3000000000000007</v>
      </c>
      <c r="M40">
        <v>70.37</v>
      </c>
      <c r="N40">
        <v>150.18</v>
      </c>
      <c r="O40">
        <v>53.11</v>
      </c>
      <c r="P40">
        <v>0</v>
      </c>
      <c r="Q40">
        <v>7.21</v>
      </c>
      <c r="R40" s="94">
        <v>32.340000000000003</v>
      </c>
      <c r="S40" s="94">
        <v>32.33</v>
      </c>
      <c r="T40" s="94">
        <v>32.33</v>
      </c>
      <c r="U40">
        <v>0</v>
      </c>
      <c r="V40">
        <v>67.61</v>
      </c>
      <c r="W40">
        <v>3.8</v>
      </c>
      <c r="X40">
        <v>43</v>
      </c>
      <c r="Y40">
        <v>14.34</v>
      </c>
      <c r="Z40">
        <v>14.33</v>
      </c>
      <c r="AA40">
        <v>154.71</v>
      </c>
      <c r="AB40">
        <v>30.94</v>
      </c>
      <c r="AC40">
        <v>58</v>
      </c>
      <c r="AD40">
        <v>33.5</v>
      </c>
      <c r="AE40">
        <v>61</v>
      </c>
      <c r="AF40">
        <v>29</v>
      </c>
      <c r="AG40">
        <v>13</v>
      </c>
      <c r="AH40">
        <v>46</v>
      </c>
      <c r="AI40">
        <v>46</v>
      </c>
      <c r="AJ40">
        <v>28.27</v>
      </c>
      <c r="AK40">
        <v>126</v>
      </c>
      <c r="AL40">
        <v>54</v>
      </c>
      <c r="AM40">
        <v>0</v>
      </c>
    </row>
    <row r="41" spans="1:39">
      <c r="A41" t="s">
        <v>83</v>
      </c>
      <c r="B41" s="35">
        <v>110.09</v>
      </c>
      <c r="C41" s="35">
        <v>57.65</v>
      </c>
      <c r="D41" s="94">
        <f t="shared" si="0"/>
        <v>97</v>
      </c>
      <c r="E41" s="35"/>
      <c r="F41" s="35"/>
      <c r="G41" s="35"/>
      <c r="H41" s="35"/>
      <c r="I41" s="35"/>
      <c r="J41" s="38">
        <v>9.17</v>
      </c>
      <c r="K41" s="38">
        <v>9.17</v>
      </c>
      <c r="L41" s="38">
        <v>9.41</v>
      </c>
      <c r="M41">
        <v>70.37</v>
      </c>
      <c r="N41">
        <v>150.18</v>
      </c>
      <c r="O41">
        <v>53.11</v>
      </c>
      <c r="P41">
        <v>0</v>
      </c>
      <c r="Q41">
        <v>7.21</v>
      </c>
      <c r="R41" s="94">
        <v>32.340000000000003</v>
      </c>
      <c r="S41" s="94">
        <v>32.33</v>
      </c>
      <c r="T41" s="94">
        <v>32.33</v>
      </c>
      <c r="U41">
        <v>0</v>
      </c>
      <c r="V41">
        <v>69.28</v>
      </c>
      <c r="W41">
        <v>3.8</v>
      </c>
      <c r="X41">
        <v>52.5</v>
      </c>
      <c r="Y41">
        <v>17.5</v>
      </c>
      <c r="Z41">
        <v>17.5</v>
      </c>
      <c r="AA41">
        <v>169.24</v>
      </c>
      <c r="AB41">
        <v>33.85</v>
      </c>
      <c r="AC41">
        <v>67</v>
      </c>
      <c r="AD41">
        <v>38</v>
      </c>
      <c r="AE41">
        <v>68</v>
      </c>
      <c r="AF41">
        <v>32</v>
      </c>
      <c r="AG41">
        <v>16.66</v>
      </c>
      <c r="AH41">
        <v>54.33</v>
      </c>
      <c r="AI41">
        <v>54.33</v>
      </c>
      <c r="AJ41">
        <v>28.27</v>
      </c>
      <c r="AK41">
        <v>144</v>
      </c>
      <c r="AL41">
        <v>61</v>
      </c>
      <c r="AM41">
        <v>0</v>
      </c>
    </row>
    <row r="42" spans="1:39">
      <c r="A42" t="s">
        <v>84</v>
      </c>
      <c r="B42" s="35">
        <v>110.09</v>
      </c>
      <c r="C42" s="35">
        <v>57.65</v>
      </c>
      <c r="D42" s="94">
        <f t="shared" si="0"/>
        <v>97</v>
      </c>
      <c r="E42" s="35"/>
      <c r="F42" s="35"/>
      <c r="G42" s="35"/>
      <c r="H42" s="35"/>
      <c r="I42" s="35"/>
      <c r="J42" s="38">
        <v>10.33</v>
      </c>
      <c r="K42" s="38">
        <v>10.33</v>
      </c>
      <c r="L42" s="38">
        <v>10.58</v>
      </c>
      <c r="M42">
        <v>70.37</v>
      </c>
      <c r="N42">
        <v>150.18</v>
      </c>
      <c r="O42">
        <v>53.11</v>
      </c>
      <c r="P42">
        <v>0</v>
      </c>
      <c r="Q42">
        <v>7.21</v>
      </c>
      <c r="R42" s="94">
        <v>32.340000000000003</v>
      </c>
      <c r="S42" s="94">
        <v>32.33</v>
      </c>
      <c r="T42" s="94">
        <v>32.33</v>
      </c>
      <c r="U42">
        <v>0</v>
      </c>
      <c r="V42">
        <v>70.87</v>
      </c>
      <c r="W42">
        <v>3.8</v>
      </c>
      <c r="X42">
        <v>53</v>
      </c>
      <c r="Y42">
        <v>17.66</v>
      </c>
      <c r="Z42">
        <v>17.670000000000002</v>
      </c>
      <c r="AA42">
        <v>182.35</v>
      </c>
      <c r="AB42">
        <v>36.47</v>
      </c>
      <c r="AC42">
        <v>72</v>
      </c>
      <c r="AD42">
        <v>39</v>
      </c>
      <c r="AE42">
        <v>72</v>
      </c>
      <c r="AF42">
        <v>35</v>
      </c>
      <c r="AG42">
        <v>16.66</v>
      </c>
      <c r="AH42">
        <v>53</v>
      </c>
      <c r="AI42">
        <v>53</v>
      </c>
      <c r="AJ42">
        <v>29.27</v>
      </c>
      <c r="AK42">
        <v>151</v>
      </c>
      <c r="AL42">
        <v>64</v>
      </c>
      <c r="AM42">
        <v>0</v>
      </c>
    </row>
    <row r="43" spans="1:39">
      <c r="A43" t="s">
        <v>85</v>
      </c>
      <c r="B43" s="35">
        <v>110.09</v>
      </c>
      <c r="C43" s="35">
        <v>57.65</v>
      </c>
      <c r="D43" s="94">
        <f t="shared" si="0"/>
        <v>97</v>
      </c>
      <c r="E43" s="35"/>
      <c r="F43" s="35"/>
      <c r="G43" s="35"/>
      <c r="H43" s="35"/>
      <c r="I43" s="35"/>
      <c r="J43" s="38">
        <v>11.31</v>
      </c>
      <c r="K43" s="38">
        <v>11.31</v>
      </c>
      <c r="L43" s="38">
        <v>11.59</v>
      </c>
      <c r="M43">
        <v>70.37</v>
      </c>
      <c r="N43">
        <v>150.18</v>
      </c>
      <c r="O43">
        <v>53.11</v>
      </c>
      <c r="P43">
        <v>0</v>
      </c>
      <c r="Q43">
        <v>7.61</v>
      </c>
      <c r="R43" s="94">
        <v>32.340000000000003</v>
      </c>
      <c r="S43" s="94">
        <v>32.33</v>
      </c>
      <c r="T43" s="94">
        <v>32.33</v>
      </c>
      <c r="U43">
        <v>0</v>
      </c>
      <c r="V43">
        <v>73.2</v>
      </c>
      <c r="W43">
        <v>3.72</v>
      </c>
      <c r="X43">
        <v>60</v>
      </c>
      <c r="Y43">
        <v>20</v>
      </c>
      <c r="Z43">
        <v>20</v>
      </c>
      <c r="AA43">
        <v>204.16</v>
      </c>
      <c r="AB43">
        <v>40.83</v>
      </c>
      <c r="AC43">
        <v>78</v>
      </c>
      <c r="AD43">
        <v>41</v>
      </c>
      <c r="AE43">
        <v>80</v>
      </c>
      <c r="AF43">
        <v>38</v>
      </c>
      <c r="AG43">
        <v>16.66</v>
      </c>
      <c r="AH43">
        <v>55.67</v>
      </c>
      <c r="AI43">
        <v>55.67</v>
      </c>
      <c r="AJ43">
        <v>29.27</v>
      </c>
      <c r="AK43">
        <v>161</v>
      </c>
      <c r="AL43">
        <v>69</v>
      </c>
      <c r="AM43">
        <v>0</v>
      </c>
    </row>
    <row r="44" spans="1:39">
      <c r="A44" t="s">
        <v>86</v>
      </c>
      <c r="B44" s="35">
        <v>110.09</v>
      </c>
      <c r="C44" s="35">
        <v>57.65</v>
      </c>
      <c r="D44" s="94">
        <f t="shared" si="0"/>
        <v>97</v>
      </c>
      <c r="E44" s="35"/>
      <c r="F44" s="35"/>
      <c r="G44" s="35"/>
      <c r="H44" s="35"/>
      <c r="I44" s="35"/>
      <c r="J44" s="38">
        <v>11.95</v>
      </c>
      <c r="K44" s="38">
        <v>11.95</v>
      </c>
      <c r="L44" s="38">
        <v>12.24</v>
      </c>
      <c r="M44">
        <v>70.37</v>
      </c>
      <c r="N44">
        <v>150.18</v>
      </c>
      <c r="O44">
        <v>53.11</v>
      </c>
      <c r="P44">
        <v>0</v>
      </c>
      <c r="Q44">
        <v>8.01</v>
      </c>
      <c r="R44" s="94">
        <v>32.340000000000003</v>
      </c>
      <c r="S44" s="94">
        <v>32.33</v>
      </c>
      <c r="T44" s="94">
        <v>32.33</v>
      </c>
      <c r="U44">
        <v>0</v>
      </c>
      <c r="V44">
        <v>76.53</v>
      </c>
      <c r="W44">
        <v>3.72</v>
      </c>
      <c r="X44">
        <v>59</v>
      </c>
      <c r="Y44">
        <v>19.66</v>
      </c>
      <c r="Z44">
        <v>19.670000000000002</v>
      </c>
      <c r="AA44">
        <v>215.59</v>
      </c>
      <c r="AB44">
        <v>43.12</v>
      </c>
      <c r="AC44">
        <v>82</v>
      </c>
      <c r="AD44">
        <v>42</v>
      </c>
      <c r="AE44">
        <v>84</v>
      </c>
      <c r="AF44">
        <v>40</v>
      </c>
      <c r="AG44">
        <v>16.66</v>
      </c>
      <c r="AH44">
        <v>54</v>
      </c>
      <c r="AI44">
        <v>54</v>
      </c>
      <c r="AJ44">
        <v>28.26</v>
      </c>
      <c r="AK44">
        <v>168</v>
      </c>
      <c r="AL44">
        <v>72</v>
      </c>
      <c r="AM44">
        <v>0</v>
      </c>
    </row>
    <row r="45" spans="1:39">
      <c r="A45" t="s">
        <v>87</v>
      </c>
      <c r="B45" s="35">
        <v>110.09</v>
      </c>
      <c r="C45" s="35">
        <v>57.65</v>
      </c>
      <c r="D45" s="94">
        <f t="shared" si="0"/>
        <v>97</v>
      </c>
      <c r="E45" s="35"/>
      <c r="F45" s="35"/>
      <c r="G45" s="35"/>
      <c r="H45" s="35"/>
      <c r="I45" s="35"/>
      <c r="J45" s="38">
        <v>12.6</v>
      </c>
      <c r="K45" s="38">
        <v>12.6</v>
      </c>
      <c r="L45" s="38">
        <v>12.92</v>
      </c>
      <c r="M45">
        <v>70.37</v>
      </c>
      <c r="N45">
        <v>150.18</v>
      </c>
      <c r="O45">
        <v>53.11</v>
      </c>
      <c r="P45">
        <v>0</v>
      </c>
      <c r="Q45">
        <v>8.01</v>
      </c>
      <c r="R45" s="94">
        <v>32.340000000000003</v>
      </c>
      <c r="S45" s="94">
        <v>32.33</v>
      </c>
      <c r="T45" s="94">
        <v>32.33</v>
      </c>
      <c r="U45">
        <v>0</v>
      </c>
      <c r="V45">
        <v>79.48</v>
      </c>
      <c r="W45">
        <v>3.72</v>
      </c>
      <c r="X45">
        <v>58</v>
      </c>
      <c r="Y45">
        <v>19.34</v>
      </c>
      <c r="Z45">
        <v>19.329999999999998</v>
      </c>
      <c r="AA45">
        <v>229.17</v>
      </c>
      <c r="AB45">
        <v>45.83</v>
      </c>
      <c r="AC45">
        <v>85</v>
      </c>
      <c r="AD45">
        <v>43</v>
      </c>
      <c r="AE45">
        <v>88</v>
      </c>
      <c r="AF45">
        <v>42</v>
      </c>
      <c r="AG45">
        <v>16.66</v>
      </c>
      <c r="AH45">
        <v>51.67</v>
      </c>
      <c r="AI45">
        <v>51.67</v>
      </c>
      <c r="AJ45">
        <v>28.26</v>
      </c>
      <c r="AK45">
        <v>175</v>
      </c>
      <c r="AL45">
        <v>75</v>
      </c>
      <c r="AM45">
        <v>0</v>
      </c>
    </row>
    <row r="46" spans="1:39">
      <c r="A46" t="s">
        <v>88</v>
      </c>
      <c r="B46" s="35">
        <v>110.09</v>
      </c>
      <c r="C46" s="35">
        <v>57.65</v>
      </c>
      <c r="D46" s="94">
        <f t="shared" si="0"/>
        <v>97</v>
      </c>
      <c r="E46" s="35"/>
      <c r="F46" s="35"/>
      <c r="G46" s="35"/>
      <c r="H46" s="35"/>
      <c r="I46" s="35"/>
      <c r="J46" s="38">
        <v>13.94</v>
      </c>
      <c r="K46" s="38">
        <v>13.94</v>
      </c>
      <c r="L46" s="38">
        <v>14.28</v>
      </c>
      <c r="M46">
        <v>70.37</v>
      </c>
      <c r="N46">
        <v>150.18</v>
      </c>
      <c r="O46">
        <v>53.11</v>
      </c>
      <c r="P46">
        <v>0</v>
      </c>
      <c r="Q46">
        <v>8.01</v>
      </c>
      <c r="R46" s="94">
        <v>32.340000000000003</v>
      </c>
      <c r="S46" s="94">
        <v>32.33</v>
      </c>
      <c r="T46" s="94">
        <v>32.33</v>
      </c>
      <c r="U46">
        <v>0</v>
      </c>
      <c r="V46">
        <v>82.03</v>
      </c>
      <c r="W46">
        <v>3.72</v>
      </c>
      <c r="X46">
        <v>56.5</v>
      </c>
      <c r="Y46">
        <v>18.84</v>
      </c>
      <c r="Z46">
        <v>18.829999999999998</v>
      </c>
      <c r="AA46">
        <v>229.17</v>
      </c>
      <c r="AB46">
        <v>45.83</v>
      </c>
      <c r="AC46">
        <v>87</v>
      </c>
      <c r="AD46">
        <v>44</v>
      </c>
      <c r="AE46">
        <v>90</v>
      </c>
      <c r="AF46">
        <v>43</v>
      </c>
      <c r="AG46">
        <v>16.66</v>
      </c>
      <c r="AH46">
        <v>50.67</v>
      </c>
      <c r="AI46">
        <v>50.67</v>
      </c>
      <c r="AJ46">
        <v>28.26</v>
      </c>
      <c r="AK46">
        <v>182</v>
      </c>
      <c r="AL46">
        <v>78</v>
      </c>
      <c r="AM46">
        <v>0</v>
      </c>
    </row>
    <row r="47" spans="1:39">
      <c r="A47" t="s">
        <v>89</v>
      </c>
      <c r="B47" s="35">
        <v>110.09</v>
      </c>
      <c r="C47" s="35">
        <v>57.65</v>
      </c>
      <c r="D47" s="94">
        <f t="shared" si="0"/>
        <v>97</v>
      </c>
      <c r="E47" s="35"/>
      <c r="F47" s="35"/>
      <c r="G47" s="35"/>
      <c r="H47" s="35"/>
      <c r="I47" s="35"/>
      <c r="J47" s="38">
        <v>14.34</v>
      </c>
      <c r="K47" s="38">
        <v>14.34</v>
      </c>
      <c r="L47" s="38">
        <v>14.7</v>
      </c>
      <c r="M47">
        <v>70.37</v>
      </c>
      <c r="N47">
        <v>150.18</v>
      </c>
      <c r="O47">
        <v>53.11</v>
      </c>
      <c r="P47">
        <v>0</v>
      </c>
      <c r="Q47">
        <v>8.01</v>
      </c>
      <c r="R47" s="94">
        <v>32.340000000000003</v>
      </c>
      <c r="S47" s="94">
        <v>32.33</v>
      </c>
      <c r="T47" s="94">
        <v>32.33</v>
      </c>
      <c r="U47">
        <v>0</v>
      </c>
      <c r="V47">
        <v>84.34</v>
      </c>
      <c r="W47">
        <v>3.72</v>
      </c>
      <c r="X47">
        <v>55</v>
      </c>
      <c r="Y47">
        <v>18.34</v>
      </c>
      <c r="Z47">
        <v>18.329999999999998</v>
      </c>
      <c r="AA47">
        <v>229.17</v>
      </c>
      <c r="AB47">
        <v>45.83</v>
      </c>
      <c r="AC47">
        <v>89</v>
      </c>
      <c r="AD47">
        <v>45</v>
      </c>
      <c r="AE47">
        <v>90</v>
      </c>
      <c r="AF47">
        <v>43</v>
      </c>
      <c r="AG47">
        <v>16.66</v>
      </c>
      <c r="AH47">
        <v>51</v>
      </c>
      <c r="AI47">
        <v>51</v>
      </c>
      <c r="AJ47">
        <v>27.25</v>
      </c>
      <c r="AK47">
        <v>186</v>
      </c>
      <c r="AL47">
        <v>79</v>
      </c>
      <c r="AM47">
        <v>0</v>
      </c>
    </row>
    <row r="48" spans="1:39">
      <c r="A48" t="s">
        <v>90</v>
      </c>
      <c r="B48" s="35">
        <v>110.09</v>
      </c>
      <c r="C48" s="35">
        <v>57.65</v>
      </c>
      <c r="D48" s="94">
        <f t="shared" si="0"/>
        <v>97</v>
      </c>
      <c r="E48" s="35"/>
      <c r="F48" s="35"/>
      <c r="G48" s="35"/>
      <c r="H48" s="35"/>
      <c r="I48" s="35"/>
      <c r="J48" s="38">
        <v>14.48</v>
      </c>
      <c r="K48" s="38">
        <v>14.48</v>
      </c>
      <c r="L48" s="38">
        <v>14.84</v>
      </c>
      <c r="M48">
        <v>70.37</v>
      </c>
      <c r="N48">
        <v>150.18</v>
      </c>
      <c r="O48">
        <v>53.11</v>
      </c>
      <c r="P48">
        <v>0</v>
      </c>
      <c r="Q48">
        <v>8.01</v>
      </c>
      <c r="R48" s="94">
        <v>32.340000000000003</v>
      </c>
      <c r="S48" s="94">
        <v>32.33</v>
      </c>
      <c r="T48" s="94">
        <v>32.33</v>
      </c>
      <c r="U48">
        <v>0</v>
      </c>
      <c r="V48">
        <v>85.91</v>
      </c>
      <c r="W48">
        <v>3.72</v>
      </c>
      <c r="X48">
        <v>52.5</v>
      </c>
      <c r="Y48">
        <v>17.5</v>
      </c>
      <c r="Z48">
        <v>17.5</v>
      </c>
      <c r="AA48">
        <v>229.17</v>
      </c>
      <c r="AB48">
        <v>45.83</v>
      </c>
      <c r="AC48">
        <v>89</v>
      </c>
      <c r="AD48">
        <v>46</v>
      </c>
      <c r="AE48">
        <v>90</v>
      </c>
      <c r="AF48">
        <v>43</v>
      </c>
      <c r="AG48">
        <v>16.34</v>
      </c>
      <c r="AH48">
        <v>50.33</v>
      </c>
      <c r="AI48">
        <v>50.33</v>
      </c>
      <c r="AJ48">
        <v>27.25</v>
      </c>
      <c r="AK48">
        <v>186</v>
      </c>
      <c r="AL48">
        <v>79</v>
      </c>
      <c r="AM48">
        <v>4.37</v>
      </c>
    </row>
    <row r="49" spans="1:39">
      <c r="A49" t="s">
        <v>91</v>
      </c>
      <c r="B49" s="35">
        <v>110.09</v>
      </c>
      <c r="C49" s="35">
        <v>57.65</v>
      </c>
      <c r="D49" s="94">
        <f t="shared" si="0"/>
        <v>97</v>
      </c>
      <c r="E49" s="35"/>
      <c r="F49" s="35"/>
      <c r="G49" s="35"/>
      <c r="H49" s="35"/>
      <c r="I49" s="35"/>
      <c r="J49" s="38">
        <v>15.02</v>
      </c>
      <c r="K49" s="38">
        <v>15.02</v>
      </c>
      <c r="L49" s="38">
        <v>15.39</v>
      </c>
      <c r="M49">
        <v>70.37</v>
      </c>
      <c r="N49">
        <v>150.18</v>
      </c>
      <c r="O49">
        <v>53.11</v>
      </c>
      <c r="P49">
        <v>0</v>
      </c>
      <c r="Q49">
        <v>13.4</v>
      </c>
      <c r="R49" s="94">
        <v>32.340000000000003</v>
      </c>
      <c r="S49" s="94">
        <v>32.33</v>
      </c>
      <c r="T49" s="94">
        <v>32.33</v>
      </c>
      <c r="U49">
        <v>0</v>
      </c>
      <c r="V49">
        <v>87.32</v>
      </c>
      <c r="W49">
        <v>3.72</v>
      </c>
      <c r="X49">
        <v>50</v>
      </c>
      <c r="Y49">
        <v>16.66</v>
      </c>
      <c r="Z49">
        <v>16.670000000000002</v>
      </c>
      <c r="AA49">
        <v>229.17</v>
      </c>
      <c r="AB49">
        <v>45.83</v>
      </c>
      <c r="AC49">
        <v>90</v>
      </c>
      <c r="AD49">
        <v>46</v>
      </c>
      <c r="AE49">
        <v>90</v>
      </c>
      <c r="AF49">
        <v>43</v>
      </c>
      <c r="AG49">
        <v>16.34</v>
      </c>
      <c r="AH49">
        <v>48.67</v>
      </c>
      <c r="AI49">
        <v>48.67</v>
      </c>
      <c r="AJ49">
        <v>26.24</v>
      </c>
      <c r="AK49">
        <v>186</v>
      </c>
      <c r="AL49">
        <v>79</v>
      </c>
      <c r="AM49">
        <v>4.37</v>
      </c>
    </row>
    <row r="50" spans="1:39">
      <c r="A50" t="s">
        <v>92</v>
      </c>
      <c r="B50" s="35">
        <v>110.09</v>
      </c>
      <c r="C50" s="35">
        <v>57.65</v>
      </c>
      <c r="D50" s="94">
        <f t="shared" si="0"/>
        <v>97</v>
      </c>
      <c r="E50" s="35"/>
      <c r="F50" s="35"/>
      <c r="G50" s="35"/>
      <c r="H50" s="35"/>
      <c r="I50" s="35"/>
      <c r="J50" s="38">
        <v>15.02</v>
      </c>
      <c r="K50" s="38">
        <v>15.02</v>
      </c>
      <c r="L50" s="38">
        <v>15.39</v>
      </c>
      <c r="M50">
        <v>70.37</v>
      </c>
      <c r="N50">
        <v>150.18</v>
      </c>
      <c r="O50">
        <v>53.11</v>
      </c>
      <c r="P50">
        <v>0</v>
      </c>
      <c r="Q50">
        <v>13.4</v>
      </c>
      <c r="R50" s="94">
        <v>32.340000000000003</v>
      </c>
      <c r="S50" s="94">
        <v>32.33</v>
      </c>
      <c r="T50" s="94">
        <v>32.33</v>
      </c>
      <c r="U50">
        <v>0</v>
      </c>
      <c r="V50">
        <v>88.76</v>
      </c>
      <c r="W50">
        <v>3.72</v>
      </c>
      <c r="X50">
        <v>47.5</v>
      </c>
      <c r="Y50">
        <v>15.84</v>
      </c>
      <c r="Z50">
        <v>15.83</v>
      </c>
      <c r="AA50">
        <v>229.17</v>
      </c>
      <c r="AB50">
        <v>45.83</v>
      </c>
      <c r="AC50">
        <v>90</v>
      </c>
      <c r="AD50">
        <v>46</v>
      </c>
      <c r="AE50">
        <v>90</v>
      </c>
      <c r="AF50">
        <v>43</v>
      </c>
      <c r="AG50">
        <v>16.34</v>
      </c>
      <c r="AH50">
        <v>46.67</v>
      </c>
      <c r="AI50">
        <v>46.67</v>
      </c>
      <c r="AJ50">
        <v>26.24</v>
      </c>
      <c r="AK50">
        <v>186</v>
      </c>
      <c r="AL50">
        <v>79</v>
      </c>
      <c r="AM50">
        <v>4.37</v>
      </c>
    </row>
    <row r="51" spans="1:39">
      <c r="A51" t="s">
        <v>93</v>
      </c>
      <c r="B51" s="35">
        <v>110.09</v>
      </c>
      <c r="C51" s="35">
        <v>57.65</v>
      </c>
      <c r="D51" s="94">
        <f t="shared" si="0"/>
        <v>97</v>
      </c>
      <c r="E51" s="35"/>
      <c r="F51" s="35"/>
      <c r="G51" s="35"/>
      <c r="H51" s="35"/>
      <c r="I51" s="35"/>
      <c r="J51" s="38">
        <v>15.02</v>
      </c>
      <c r="K51" s="38">
        <v>15.02</v>
      </c>
      <c r="L51" s="38">
        <v>15.39</v>
      </c>
      <c r="M51">
        <v>70.37</v>
      </c>
      <c r="N51">
        <v>173.83</v>
      </c>
      <c r="O51">
        <v>53.11</v>
      </c>
      <c r="P51">
        <v>0</v>
      </c>
      <c r="Q51">
        <v>13.4</v>
      </c>
      <c r="R51" s="94">
        <v>32.340000000000003</v>
      </c>
      <c r="S51" s="94">
        <v>32.33</v>
      </c>
      <c r="T51" s="94">
        <v>32.33</v>
      </c>
      <c r="U51">
        <v>0</v>
      </c>
      <c r="V51">
        <v>88.16</v>
      </c>
      <c r="W51">
        <v>4</v>
      </c>
      <c r="X51">
        <v>50</v>
      </c>
      <c r="Y51">
        <v>16.66</v>
      </c>
      <c r="Z51">
        <v>16.670000000000002</v>
      </c>
      <c r="AA51">
        <v>229.17</v>
      </c>
      <c r="AB51">
        <v>45.83</v>
      </c>
      <c r="AC51">
        <v>91</v>
      </c>
      <c r="AD51">
        <v>46</v>
      </c>
      <c r="AE51">
        <v>90</v>
      </c>
      <c r="AF51">
        <v>43</v>
      </c>
      <c r="AG51">
        <v>17</v>
      </c>
      <c r="AH51">
        <v>45.33</v>
      </c>
      <c r="AI51">
        <v>45.33</v>
      </c>
      <c r="AJ51">
        <v>26.24</v>
      </c>
      <c r="AK51">
        <v>186</v>
      </c>
      <c r="AL51">
        <v>79</v>
      </c>
      <c r="AM51">
        <v>3.94</v>
      </c>
    </row>
    <row r="52" spans="1:39">
      <c r="A52" t="s">
        <v>94</v>
      </c>
      <c r="B52" s="35">
        <v>110.09</v>
      </c>
      <c r="C52" s="35">
        <v>57.65</v>
      </c>
      <c r="D52" s="94">
        <f t="shared" si="0"/>
        <v>97</v>
      </c>
      <c r="E52" s="35"/>
      <c r="F52" s="35"/>
      <c r="G52" s="35"/>
      <c r="H52" s="35"/>
      <c r="I52" s="35"/>
      <c r="J52" s="38">
        <v>15.75</v>
      </c>
      <c r="K52" s="38">
        <v>15.75</v>
      </c>
      <c r="L52" s="38">
        <v>16.149999999999999</v>
      </c>
      <c r="M52">
        <v>70.37</v>
      </c>
      <c r="N52">
        <v>173.83</v>
      </c>
      <c r="O52">
        <v>53.11</v>
      </c>
      <c r="P52">
        <v>0</v>
      </c>
      <c r="Q52">
        <v>13.4</v>
      </c>
      <c r="R52" s="94">
        <v>32.340000000000003</v>
      </c>
      <c r="S52" s="94">
        <v>32.33</v>
      </c>
      <c r="T52" s="94">
        <v>32.33</v>
      </c>
      <c r="U52">
        <v>0</v>
      </c>
      <c r="V52">
        <v>88.34</v>
      </c>
      <c r="W52">
        <v>4</v>
      </c>
      <c r="X52">
        <v>52</v>
      </c>
      <c r="Y52">
        <v>17.34</v>
      </c>
      <c r="Z52">
        <v>17.329999999999998</v>
      </c>
      <c r="AA52">
        <v>229.17</v>
      </c>
      <c r="AB52">
        <v>45.83</v>
      </c>
      <c r="AC52">
        <v>91</v>
      </c>
      <c r="AD52">
        <v>46</v>
      </c>
      <c r="AE52">
        <v>90</v>
      </c>
      <c r="AF52">
        <v>43</v>
      </c>
      <c r="AG52">
        <v>18.34</v>
      </c>
      <c r="AH52">
        <v>46</v>
      </c>
      <c r="AI52">
        <v>46</v>
      </c>
      <c r="AJ52">
        <v>26.24</v>
      </c>
      <c r="AK52">
        <v>186</v>
      </c>
      <c r="AL52">
        <v>79</v>
      </c>
      <c r="AM52">
        <v>3.94</v>
      </c>
    </row>
    <row r="53" spans="1:39">
      <c r="A53" t="s">
        <v>95</v>
      </c>
      <c r="B53" s="35">
        <v>170.58</v>
      </c>
      <c r="C53" s="35">
        <v>57.65</v>
      </c>
      <c r="D53" s="94">
        <f t="shared" si="0"/>
        <v>97</v>
      </c>
      <c r="E53" s="35"/>
      <c r="F53" s="35"/>
      <c r="G53" s="35"/>
      <c r="H53" s="35"/>
      <c r="I53" s="35"/>
      <c r="J53" s="38">
        <v>15.75</v>
      </c>
      <c r="K53" s="38">
        <v>15.75</v>
      </c>
      <c r="L53" s="38">
        <v>16.149999999999999</v>
      </c>
      <c r="M53">
        <v>70.37</v>
      </c>
      <c r="N53">
        <v>173.83</v>
      </c>
      <c r="O53">
        <v>53.11</v>
      </c>
      <c r="P53">
        <v>0</v>
      </c>
      <c r="Q53">
        <v>18</v>
      </c>
      <c r="R53" s="94">
        <v>32.340000000000003</v>
      </c>
      <c r="S53" s="94">
        <v>32.33</v>
      </c>
      <c r="T53" s="94">
        <v>32.33</v>
      </c>
      <c r="U53">
        <v>0</v>
      </c>
      <c r="V53">
        <v>87.83</v>
      </c>
      <c r="W53">
        <v>4</v>
      </c>
      <c r="X53">
        <v>54.5</v>
      </c>
      <c r="Y53">
        <v>18.16</v>
      </c>
      <c r="Z53">
        <v>18.170000000000002</v>
      </c>
      <c r="AA53">
        <v>229.17</v>
      </c>
      <c r="AB53">
        <v>45.83</v>
      </c>
      <c r="AC53">
        <v>91</v>
      </c>
      <c r="AD53">
        <v>46</v>
      </c>
      <c r="AE53">
        <v>90</v>
      </c>
      <c r="AF53">
        <v>43</v>
      </c>
      <c r="AG53">
        <v>19.66</v>
      </c>
      <c r="AH53">
        <v>47.67</v>
      </c>
      <c r="AI53">
        <v>47.67</v>
      </c>
      <c r="AJ53">
        <v>26.24</v>
      </c>
      <c r="AK53">
        <v>186</v>
      </c>
      <c r="AL53">
        <v>79</v>
      </c>
      <c r="AM53">
        <v>4.1399999999999997</v>
      </c>
    </row>
    <row r="54" spans="1:39">
      <c r="A54" t="s">
        <v>96</v>
      </c>
      <c r="B54" s="35">
        <v>170.58</v>
      </c>
      <c r="C54" s="35">
        <v>57.65</v>
      </c>
      <c r="D54" s="94">
        <f t="shared" si="0"/>
        <v>97</v>
      </c>
      <c r="E54" s="35"/>
      <c r="F54" s="35"/>
      <c r="G54" s="35"/>
      <c r="H54" s="35"/>
      <c r="I54" s="35"/>
      <c r="J54" s="38">
        <v>15.75</v>
      </c>
      <c r="K54" s="38">
        <v>15.75</v>
      </c>
      <c r="L54" s="38">
        <v>16.149999999999999</v>
      </c>
      <c r="M54">
        <v>70.37</v>
      </c>
      <c r="N54">
        <v>173.83</v>
      </c>
      <c r="O54">
        <v>53.11</v>
      </c>
      <c r="P54">
        <v>0</v>
      </c>
      <c r="Q54">
        <v>18.2</v>
      </c>
      <c r="R54" s="94">
        <v>32.340000000000003</v>
      </c>
      <c r="S54" s="94">
        <v>32.33</v>
      </c>
      <c r="T54" s="94">
        <v>32.33</v>
      </c>
      <c r="U54">
        <v>0</v>
      </c>
      <c r="V54">
        <v>85.88</v>
      </c>
      <c r="W54">
        <v>4</v>
      </c>
      <c r="X54">
        <v>56.5</v>
      </c>
      <c r="Y54">
        <v>18.84</v>
      </c>
      <c r="Z54">
        <v>18.829999999999998</v>
      </c>
      <c r="AA54">
        <v>229.17</v>
      </c>
      <c r="AB54">
        <v>45.83</v>
      </c>
      <c r="AC54">
        <v>91</v>
      </c>
      <c r="AD54">
        <v>46</v>
      </c>
      <c r="AE54">
        <v>90</v>
      </c>
      <c r="AF54">
        <v>43</v>
      </c>
      <c r="AG54">
        <v>20.34</v>
      </c>
      <c r="AH54">
        <v>50</v>
      </c>
      <c r="AI54">
        <v>50</v>
      </c>
      <c r="AJ54">
        <v>26.24</v>
      </c>
      <c r="AK54">
        <v>186</v>
      </c>
      <c r="AL54">
        <v>79</v>
      </c>
      <c r="AM54">
        <v>4.1399999999999997</v>
      </c>
    </row>
    <row r="55" spans="1:39">
      <c r="A55" t="s">
        <v>97</v>
      </c>
      <c r="B55" s="35">
        <v>170.58</v>
      </c>
      <c r="C55" s="35">
        <v>57.65</v>
      </c>
      <c r="D55" s="94">
        <f t="shared" si="0"/>
        <v>97</v>
      </c>
      <c r="E55" s="35"/>
      <c r="F55" s="35"/>
      <c r="G55" s="35"/>
      <c r="H55" s="35"/>
      <c r="I55" s="35"/>
      <c r="J55" s="38">
        <v>15.75</v>
      </c>
      <c r="K55" s="38">
        <v>15.75</v>
      </c>
      <c r="L55" s="38">
        <v>16.149999999999999</v>
      </c>
      <c r="M55">
        <v>70.37</v>
      </c>
      <c r="N55">
        <v>173.83</v>
      </c>
      <c r="O55">
        <v>53.11</v>
      </c>
      <c r="P55">
        <v>0</v>
      </c>
      <c r="Q55">
        <v>22.01</v>
      </c>
      <c r="R55" s="94">
        <v>32.340000000000003</v>
      </c>
      <c r="S55" s="94">
        <v>32.33</v>
      </c>
      <c r="T55" s="94">
        <v>32.33</v>
      </c>
      <c r="U55">
        <v>0</v>
      </c>
      <c r="V55">
        <v>83.45</v>
      </c>
      <c r="W55">
        <v>4.08</v>
      </c>
      <c r="X55">
        <v>59</v>
      </c>
      <c r="Y55">
        <v>19.66</v>
      </c>
      <c r="Z55">
        <v>19.670000000000002</v>
      </c>
      <c r="AA55">
        <v>229.17</v>
      </c>
      <c r="AB55">
        <v>45.83</v>
      </c>
      <c r="AC55">
        <v>91</v>
      </c>
      <c r="AD55">
        <v>45.5</v>
      </c>
      <c r="AE55">
        <v>90</v>
      </c>
      <c r="AF55">
        <v>43</v>
      </c>
      <c r="AG55">
        <v>21</v>
      </c>
      <c r="AH55">
        <v>52</v>
      </c>
      <c r="AI55">
        <v>52</v>
      </c>
      <c r="AJ55">
        <v>26.24</v>
      </c>
      <c r="AK55">
        <v>186</v>
      </c>
      <c r="AL55">
        <v>79</v>
      </c>
      <c r="AM55">
        <v>4.1399999999999997</v>
      </c>
    </row>
    <row r="56" spans="1:39">
      <c r="A56" t="s">
        <v>98</v>
      </c>
      <c r="B56" s="35">
        <v>170.58</v>
      </c>
      <c r="C56" s="35">
        <v>57.65</v>
      </c>
      <c r="D56" s="94">
        <f t="shared" si="0"/>
        <v>97</v>
      </c>
      <c r="E56" s="35"/>
      <c r="F56" s="35"/>
      <c r="G56" s="35"/>
      <c r="H56" s="35"/>
      <c r="I56" s="35"/>
      <c r="J56" s="38">
        <v>15.75</v>
      </c>
      <c r="K56" s="38">
        <v>15.75</v>
      </c>
      <c r="L56" s="38">
        <v>16.149999999999999</v>
      </c>
      <c r="M56">
        <v>70.37</v>
      </c>
      <c r="N56">
        <v>173.83</v>
      </c>
      <c r="O56">
        <v>53.11</v>
      </c>
      <c r="P56">
        <v>0</v>
      </c>
      <c r="Q56">
        <v>22.41</v>
      </c>
      <c r="R56" s="94">
        <v>32.340000000000003</v>
      </c>
      <c r="S56" s="94">
        <v>32.33</v>
      </c>
      <c r="T56" s="94">
        <v>32.33</v>
      </c>
      <c r="U56">
        <v>0</v>
      </c>
      <c r="V56">
        <v>81.99</v>
      </c>
      <c r="W56">
        <v>4.08</v>
      </c>
      <c r="X56">
        <v>62</v>
      </c>
      <c r="Y56">
        <v>20.66</v>
      </c>
      <c r="Z56">
        <v>20.67</v>
      </c>
      <c r="AA56">
        <v>229.17</v>
      </c>
      <c r="AB56">
        <v>45.83</v>
      </c>
      <c r="AC56">
        <v>91</v>
      </c>
      <c r="AD56">
        <v>45.5</v>
      </c>
      <c r="AE56">
        <v>90</v>
      </c>
      <c r="AF56">
        <v>43</v>
      </c>
      <c r="AG56">
        <v>21.66</v>
      </c>
      <c r="AH56">
        <v>53.67</v>
      </c>
      <c r="AI56">
        <v>53.67</v>
      </c>
      <c r="AJ56">
        <v>26.24</v>
      </c>
      <c r="AK56">
        <v>186</v>
      </c>
      <c r="AL56">
        <v>79</v>
      </c>
      <c r="AM56">
        <v>4.1399999999999997</v>
      </c>
    </row>
    <row r="57" spans="1:39">
      <c r="A57" t="s">
        <v>99</v>
      </c>
      <c r="B57" s="35">
        <v>170.58</v>
      </c>
      <c r="C57" s="35">
        <v>57.65</v>
      </c>
      <c r="D57" s="94">
        <f t="shared" si="0"/>
        <v>97</v>
      </c>
      <c r="E57" s="35"/>
      <c r="F57" s="35"/>
      <c r="G57" s="35"/>
      <c r="H57" s="35"/>
      <c r="I57" s="35"/>
      <c r="J57" s="38">
        <v>15.75</v>
      </c>
      <c r="K57" s="38">
        <v>15.75</v>
      </c>
      <c r="L57" s="38">
        <v>16.149999999999999</v>
      </c>
      <c r="M57">
        <v>70.37</v>
      </c>
      <c r="N57">
        <v>173.83</v>
      </c>
      <c r="O57">
        <v>53.11</v>
      </c>
      <c r="P57">
        <v>0</v>
      </c>
      <c r="Q57">
        <v>23.01</v>
      </c>
      <c r="R57" s="94">
        <v>32.340000000000003</v>
      </c>
      <c r="S57" s="94">
        <v>32.33</v>
      </c>
      <c r="T57" s="94">
        <v>32.33</v>
      </c>
      <c r="U57">
        <v>0</v>
      </c>
      <c r="V57">
        <v>78.42</v>
      </c>
      <c r="W57">
        <v>4.08</v>
      </c>
      <c r="X57">
        <v>62.5</v>
      </c>
      <c r="Y57">
        <v>20.84</v>
      </c>
      <c r="Z57">
        <v>20.83</v>
      </c>
      <c r="AA57">
        <v>216.67</v>
      </c>
      <c r="AB57">
        <v>43.33</v>
      </c>
      <c r="AC57">
        <v>90</v>
      </c>
      <c r="AD57">
        <v>44.5</v>
      </c>
      <c r="AE57">
        <v>89</v>
      </c>
      <c r="AF57">
        <v>43</v>
      </c>
      <c r="AG57">
        <v>22.34</v>
      </c>
      <c r="AH57">
        <v>57.33</v>
      </c>
      <c r="AI57">
        <v>57.33</v>
      </c>
      <c r="AJ57">
        <v>26.24</v>
      </c>
      <c r="AK57">
        <v>179</v>
      </c>
      <c r="AL57">
        <v>76</v>
      </c>
      <c r="AM57">
        <v>4.1399999999999997</v>
      </c>
    </row>
    <row r="58" spans="1:39">
      <c r="A58" t="s">
        <v>100</v>
      </c>
      <c r="B58" s="35">
        <v>170.58</v>
      </c>
      <c r="C58" s="35">
        <v>57.65</v>
      </c>
      <c r="D58" s="94">
        <f t="shared" si="0"/>
        <v>97</v>
      </c>
      <c r="E58" s="35"/>
      <c r="F58" s="35"/>
      <c r="G58" s="35"/>
      <c r="H58" s="35"/>
      <c r="I58" s="35"/>
      <c r="J58" s="38">
        <v>15.75</v>
      </c>
      <c r="K58" s="38">
        <v>15.75</v>
      </c>
      <c r="L58" s="38">
        <v>16.149999999999999</v>
      </c>
      <c r="M58">
        <v>70.37</v>
      </c>
      <c r="N58">
        <v>173.83</v>
      </c>
      <c r="O58">
        <v>53.11</v>
      </c>
      <c r="P58">
        <v>0</v>
      </c>
      <c r="Q58">
        <v>24.01</v>
      </c>
      <c r="R58" s="94">
        <v>32.340000000000003</v>
      </c>
      <c r="S58" s="94">
        <v>32.33</v>
      </c>
      <c r="T58" s="94">
        <v>32.33</v>
      </c>
      <c r="U58">
        <v>0</v>
      </c>
      <c r="V58">
        <v>77.72</v>
      </c>
      <c r="W58">
        <v>4.08</v>
      </c>
      <c r="X58">
        <v>63</v>
      </c>
      <c r="Y58">
        <v>21</v>
      </c>
      <c r="Z58">
        <v>21</v>
      </c>
      <c r="AA58">
        <v>216.67</v>
      </c>
      <c r="AB58">
        <v>43.33</v>
      </c>
      <c r="AC58">
        <v>89</v>
      </c>
      <c r="AD58">
        <v>44.5</v>
      </c>
      <c r="AE58">
        <v>88</v>
      </c>
      <c r="AF58">
        <v>42</v>
      </c>
      <c r="AG58">
        <v>23</v>
      </c>
      <c r="AH58">
        <v>60.33</v>
      </c>
      <c r="AI58">
        <v>60.33</v>
      </c>
      <c r="AJ58">
        <v>26.24</v>
      </c>
      <c r="AK58">
        <v>179</v>
      </c>
      <c r="AL58">
        <v>76</v>
      </c>
      <c r="AM58">
        <v>4.1399999999999997</v>
      </c>
    </row>
    <row r="59" spans="1:39">
      <c r="A59" t="s">
        <v>101</v>
      </c>
      <c r="B59" s="35">
        <v>170.58</v>
      </c>
      <c r="C59" s="35">
        <v>57.65</v>
      </c>
      <c r="D59" s="94">
        <f t="shared" si="0"/>
        <v>97</v>
      </c>
      <c r="E59" s="35"/>
      <c r="F59" s="35"/>
      <c r="G59" s="35"/>
      <c r="H59" s="35"/>
      <c r="I59" s="35"/>
      <c r="J59" s="38">
        <v>15.75</v>
      </c>
      <c r="K59" s="38">
        <v>15.75</v>
      </c>
      <c r="L59" s="38">
        <v>16.149999999999999</v>
      </c>
      <c r="M59">
        <v>70.37</v>
      </c>
      <c r="N59">
        <v>173.83</v>
      </c>
      <c r="O59">
        <v>53.11</v>
      </c>
      <c r="P59">
        <v>0</v>
      </c>
      <c r="Q59">
        <v>26.01</v>
      </c>
      <c r="R59" s="94">
        <v>32.340000000000003</v>
      </c>
      <c r="S59" s="94">
        <v>32.33</v>
      </c>
      <c r="T59" s="94">
        <v>32.33</v>
      </c>
      <c r="U59">
        <v>0</v>
      </c>
      <c r="V59">
        <v>76.319999999999993</v>
      </c>
      <c r="W59">
        <v>4.2699999999999996</v>
      </c>
      <c r="X59">
        <v>64</v>
      </c>
      <c r="Y59">
        <v>21.34</v>
      </c>
      <c r="Z59">
        <v>21.33</v>
      </c>
      <c r="AA59">
        <v>170.67</v>
      </c>
      <c r="AB59">
        <v>34.130000000000003</v>
      </c>
      <c r="AC59">
        <v>89</v>
      </c>
      <c r="AD59">
        <v>44.5</v>
      </c>
      <c r="AE59">
        <v>90</v>
      </c>
      <c r="AF59">
        <v>43</v>
      </c>
      <c r="AG59">
        <v>23.34</v>
      </c>
      <c r="AH59">
        <v>61</v>
      </c>
      <c r="AI59">
        <v>61</v>
      </c>
      <c r="AJ59">
        <v>26.24</v>
      </c>
      <c r="AK59">
        <v>168</v>
      </c>
      <c r="AL59">
        <v>72</v>
      </c>
      <c r="AM59">
        <v>4.1399999999999997</v>
      </c>
    </row>
    <row r="60" spans="1:39">
      <c r="A60" t="s">
        <v>102</v>
      </c>
      <c r="B60" s="35">
        <v>170.58</v>
      </c>
      <c r="C60" s="35">
        <v>57.65</v>
      </c>
      <c r="D60" s="94">
        <f t="shared" si="0"/>
        <v>97</v>
      </c>
      <c r="E60" s="35"/>
      <c r="F60" s="35"/>
      <c r="G60" s="35"/>
      <c r="H60" s="35"/>
      <c r="I60" s="35"/>
      <c r="J60" s="38">
        <v>15.75</v>
      </c>
      <c r="K60" s="38">
        <v>15.75</v>
      </c>
      <c r="L60" s="38">
        <v>16.149999999999999</v>
      </c>
      <c r="M60">
        <v>70.37</v>
      </c>
      <c r="N60">
        <v>173.83</v>
      </c>
      <c r="O60">
        <v>53.11</v>
      </c>
      <c r="P60">
        <v>0</v>
      </c>
      <c r="Q60">
        <v>27.01</v>
      </c>
      <c r="R60" s="94">
        <v>32.340000000000003</v>
      </c>
      <c r="S60" s="94">
        <v>32.33</v>
      </c>
      <c r="T60" s="94">
        <v>32.33</v>
      </c>
      <c r="U60">
        <v>0</v>
      </c>
      <c r="V60">
        <v>74.69</v>
      </c>
      <c r="W60">
        <v>4.2699999999999996</v>
      </c>
      <c r="X60">
        <v>65.5</v>
      </c>
      <c r="Y60">
        <v>21.84</v>
      </c>
      <c r="Z60">
        <v>21.83</v>
      </c>
      <c r="AA60">
        <v>169.06</v>
      </c>
      <c r="AB60">
        <v>33.81</v>
      </c>
      <c r="AC60">
        <v>86</v>
      </c>
      <c r="AD60">
        <v>43.5</v>
      </c>
      <c r="AE60">
        <v>88</v>
      </c>
      <c r="AF60">
        <v>42</v>
      </c>
      <c r="AG60">
        <v>23.66</v>
      </c>
      <c r="AH60">
        <v>61.67</v>
      </c>
      <c r="AI60">
        <v>61.67</v>
      </c>
      <c r="AJ60">
        <v>26.24</v>
      </c>
      <c r="AK60">
        <v>168</v>
      </c>
      <c r="AL60">
        <v>72</v>
      </c>
      <c r="AM60">
        <v>4.1399999999999997</v>
      </c>
    </row>
    <row r="61" spans="1:39">
      <c r="A61" t="s">
        <v>103</v>
      </c>
      <c r="B61" s="35">
        <v>170.58</v>
      </c>
      <c r="C61" s="35">
        <v>57.65</v>
      </c>
      <c r="D61" s="94">
        <f t="shared" si="0"/>
        <v>97</v>
      </c>
      <c r="E61" s="35"/>
      <c r="F61" s="35"/>
      <c r="G61" s="35"/>
      <c r="H61" s="35"/>
      <c r="I61" s="35"/>
      <c r="J61" s="38">
        <v>14.34</v>
      </c>
      <c r="K61" s="38">
        <v>14.34</v>
      </c>
      <c r="L61" s="38">
        <v>14.7</v>
      </c>
      <c r="M61">
        <v>70.37</v>
      </c>
      <c r="N61">
        <v>173.83</v>
      </c>
      <c r="O61">
        <v>53.11</v>
      </c>
      <c r="P61">
        <v>0</v>
      </c>
      <c r="Q61">
        <v>29.01</v>
      </c>
      <c r="R61" s="94">
        <v>32.340000000000003</v>
      </c>
      <c r="S61" s="94">
        <v>32.33</v>
      </c>
      <c r="T61" s="94">
        <v>32.33</v>
      </c>
      <c r="U61">
        <v>0</v>
      </c>
      <c r="V61">
        <v>74.06</v>
      </c>
      <c r="W61">
        <v>4.2699999999999996</v>
      </c>
      <c r="X61">
        <v>68</v>
      </c>
      <c r="Y61">
        <v>22.66</v>
      </c>
      <c r="Z61">
        <v>22.67</v>
      </c>
      <c r="AA61">
        <v>140.53</v>
      </c>
      <c r="AB61">
        <v>28.1</v>
      </c>
      <c r="AC61">
        <v>83</v>
      </c>
      <c r="AD61">
        <v>41.5</v>
      </c>
      <c r="AE61">
        <v>85</v>
      </c>
      <c r="AF61">
        <v>40</v>
      </c>
      <c r="AG61">
        <v>22</v>
      </c>
      <c r="AH61">
        <v>68.33</v>
      </c>
      <c r="AI61">
        <v>68.33</v>
      </c>
      <c r="AJ61">
        <v>26.24</v>
      </c>
      <c r="AK61">
        <v>172</v>
      </c>
      <c r="AL61">
        <v>73</v>
      </c>
      <c r="AM61">
        <v>4.1399999999999997</v>
      </c>
    </row>
    <row r="62" spans="1:39">
      <c r="A62" t="s">
        <v>104</v>
      </c>
      <c r="B62" s="35">
        <v>170.58</v>
      </c>
      <c r="C62" s="35">
        <v>57.65</v>
      </c>
      <c r="D62" s="94">
        <f t="shared" si="0"/>
        <v>97</v>
      </c>
      <c r="E62" s="35"/>
      <c r="F62" s="35"/>
      <c r="G62" s="35"/>
      <c r="H62" s="35"/>
      <c r="I62" s="35"/>
      <c r="J62" s="38">
        <v>13.78</v>
      </c>
      <c r="K62" s="38">
        <v>13.78</v>
      </c>
      <c r="L62" s="38">
        <v>14.13</v>
      </c>
      <c r="M62">
        <v>70.37</v>
      </c>
      <c r="N62">
        <v>173.83</v>
      </c>
      <c r="O62">
        <v>53.11</v>
      </c>
      <c r="P62">
        <v>0</v>
      </c>
      <c r="Q62">
        <v>29.82</v>
      </c>
      <c r="R62" s="94">
        <v>32.340000000000003</v>
      </c>
      <c r="S62" s="94">
        <v>32.33</v>
      </c>
      <c r="T62" s="94">
        <v>32.33</v>
      </c>
      <c r="U62">
        <v>0</v>
      </c>
      <c r="V62">
        <v>73.06</v>
      </c>
      <c r="W62">
        <v>4.2699999999999996</v>
      </c>
      <c r="X62">
        <v>70</v>
      </c>
      <c r="Y62">
        <v>23.34</v>
      </c>
      <c r="Z62">
        <v>23.33</v>
      </c>
      <c r="AA62">
        <v>136.13999999999999</v>
      </c>
      <c r="AB62">
        <v>27.23</v>
      </c>
      <c r="AC62">
        <v>80</v>
      </c>
      <c r="AD62">
        <v>40.5</v>
      </c>
      <c r="AE62">
        <v>81</v>
      </c>
      <c r="AF62">
        <v>39</v>
      </c>
      <c r="AG62">
        <v>22.34</v>
      </c>
      <c r="AH62">
        <v>67.67</v>
      </c>
      <c r="AI62">
        <v>67.67</v>
      </c>
      <c r="AJ62">
        <v>26.24</v>
      </c>
      <c r="AK62">
        <v>161</v>
      </c>
      <c r="AL62">
        <v>69</v>
      </c>
      <c r="AM62">
        <v>4.1399999999999997</v>
      </c>
    </row>
    <row r="63" spans="1:39">
      <c r="A63" t="s">
        <v>105</v>
      </c>
      <c r="B63" s="35">
        <v>170.58</v>
      </c>
      <c r="C63" s="35">
        <v>57.65</v>
      </c>
      <c r="D63" s="94">
        <f t="shared" si="0"/>
        <v>97</v>
      </c>
      <c r="E63" s="35"/>
      <c r="F63" s="35"/>
      <c r="G63" s="35"/>
      <c r="H63" s="35"/>
      <c r="I63" s="35"/>
      <c r="J63" s="38">
        <v>13.02</v>
      </c>
      <c r="K63" s="38">
        <v>13.02</v>
      </c>
      <c r="L63" s="38">
        <v>13.34</v>
      </c>
      <c r="M63">
        <v>70.37</v>
      </c>
      <c r="N63">
        <v>173.83</v>
      </c>
      <c r="O63">
        <v>53.11</v>
      </c>
      <c r="P63">
        <v>0</v>
      </c>
      <c r="Q63">
        <v>26.01</v>
      </c>
      <c r="R63" s="94">
        <v>32.340000000000003</v>
      </c>
      <c r="S63" s="94">
        <v>32.33</v>
      </c>
      <c r="T63" s="94">
        <v>32.33</v>
      </c>
      <c r="U63">
        <v>0</v>
      </c>
      <c r="V63">
        <v>64.010000000000005</v>
      </c>
      <c r="W63">
        <v>4.5999999999999996</v>
      </c>
      <c r="X63">
        <v>71</v>
      </c>
      <c r="Y63">
        <v>23.66</v>
      </c>
      <c r="Z63">
        <v>23.67</v>
      </c>
      <c r="AA63">
        <v>129.63999999999999</v>
      </c>
      <c r="AB63">
        <v>25.93</v>
      </c>
      <c r="AC63">
        <v>75</v>
      </c>
      <c r="AD63">
        <v>39</v>
      </c>
      <c r="AE63">
        <v>78</v>
      </c>
      <c r="AF63">
        <v>37</v>
      </c>
      <c r="AG63">
        <v>22.66</v>
      </c>
      <c r="AH63">
        <v>67.33</v>
      </c>
      <c r="AI63">
        <v>67.33</v>
      </c>
      <c r="AJ63">
        <v>26.24</v>
      </c>
      <c r="AK63">
        <v>161</v>
      </c>
      <c r="AL63">
        <v>69</v>
      </c>
      <c r="AM63">
        <v>3.94</v>
      </c>
    </row>
    <row r="64" spans="1:39">
      <c r="A64" t="s">
        <v>106</v>
      </c>
      <c r="B64" s="35">
        <v>170.58</v>
      </c>
      <c r="C64" s="35">
        <v>57.65</v>
      </c>
      <c r="D64" s="94">
        <f t="shared" si="0"/>
        <v>97</v>
      </c>
      <c r="E64" s="35"/>
      <c r="F64" s="35"/>
      <c r="G64" s="35"/>
      <c r="H64" s="35"/>
      <c r="I64" s="35"/>
      <c r="J64" s="38">
        <v>12.18</v>
      </c>
      <c r="K64" s="38">
        <v>12.18</v>
      </c>
      <c r="L64" s="38">
        <v>12.48</v>
      </c>
      <c r="M64">
        <v>70.37</v>
      </c>
      <c r="N64">
        <v>173.83</v>
      </c>
      <c r="O64">
        <v>53.11</v>
      </c>
      <c r="P64">
        <v>0</v>
      </c>
      <c r="Q64">
        <v>26.61</v>
      </c>
      <c r="R64" s="94">
        <v>32.340000000000003</v>
      </c>
      <c r="S64" s="94">
        <v>32.33</v>
      </c>
      <c r="T64" s="94">
        <v>32.33</v>
      </c>
      <c r="U64">
        <v>0</v>
      </c>
      <c r="V64">
        <v>57.49</v>
      </c>
      <c r="W64">
        <v>4.5999999999999996</v>
      </c>
      <c r="X64">
        <v>71</v>
      </c>
      <c r="Y64">
        <v>23.66</v>
      </c>
      <c r="Z64">
        <v>23.67</v>
      </c>
      <c r="AA64">
        <v>123</v>
      </c>
      <c r="AB64">
        <v>24.6</v>
      </c>
      <c r="AC64">
        <v>71</v>
      </c>
      <c r="AD64">
        <v>35</v>
      </c>
      <c r="AE64">
        <v>74</v>
      </c>
      <c r="AF64">
        <v>36</v>
      </c>
      <c r="AG64">
        <v>23</v>
      </c>
      <c r="AH64">
        <v>67</v>
      </c>
      <c r="AI64">
        <v>67</v>
      </c>
      <c r="AJ64">
        <v>27.25</v>
      </c>
      <c r="AK64">
        <v>151</v>
      </c>
      <c r="AL64">
        <v>64</v>
      </c>
      <c r="AM64">
        <v>3.94</v>
      </c>
    </row>
    <row r="65" spans="1:39">
      <c r="A65" t="s">
        <v>107</v>
      </c>
      <c r="B65" s="35">
        <v>170.58</v>
      </c>
      <c r="C65" s="35">
        <v>57.65</v>
      </c>
      <c r="D65" s="94">
        <f t="shared" si="0"/>
        <v>97</v>
      </c>
      <c r="E65" s="35"/>
      <c r="F65" s="35"/>
      <c r="G65" s="35"/>
      <c r="H65" s="35"/>
      <c r="I65" s="35"/>
      <c r="J65" s="38">
        <v>11.26</v>
      </c>
      <c r="K65" s="38">
        <v>11.26</v>
      </c>
      <c r="L65" s="38">
        <v>11.54</v>
      </c>
      <c r="M65">
        <v>70.37</v>
      </c>
      <c r="N65">
        <v>173.83</v>
      </c>
      <c r="O65">
        <v>53.11</v>
      </c>
      <c r="P65">
        <v>0</v>
      </c>
      <c r="Q65">
        <v>27.01</v>
      </c>
      <c r="R65" s="94">
        <v>32.340000000000003</v>
      </c>
      <c r="S65" s="94">
        <v>32.33</v>
      </c>
      <c r="T65" s="94">
        <v>32.33</v>
      </c>
      <c r="U65">
        <v>0</v>
      </c>
      <c r="V65">
        <v>51.12</v>
      </c>
      <c r="W65">
        <v>4.5999999999999996</v>
      </c>
      <c r="X65">
        <v>70.5</v>
      </c>
      <c r="Y65">
        <v>23.5</v>
      </c>
      <c r="Z65">
        <v>23.5</v>
      </c>
      <c r="AA65">
        <v>58.33</v>
      </c>
      <c r="AB65">
        <v>11.67</v>
      </c>
      <c r="AC65">
        <v>65</v>
      </c>
      <c r="AD65">
        <v>35</v>
      </c>
      <c r="AE65">
        <v>70</v>
      </c>
      <c r="AF65">
        <v>33</v>
      </c>
      <c r="AG65">
        <v>23.66</v>
      </c>
      <c r="AH65">
        <v>66.67</v>
      </c>
      <c r="AI65">
        <v>66.67</v>
      </c>
      <c r="AJ65">
        <v>27.25</v>
      </c>
      <c r="AK65">
        <v>151</v>
      </c>
      <c r="AL65">
        <v>64</v>
      </c>
      <c r="AM65">
        <v>3.94</v>
      </c>
    </row>
    <row r="66" spans="1:39">
      <c r="A66" t="s">
        <v>108</v>
      </c>
      <c r="B66" s="35">
        <v>170.58</v>
      </c>
      <c r="C66" s="35">
        <v>57.65</v>
      </c>
      <c r="D66" s="94">
        <f t="shared" si="0"/>
        <v>97</v>
      </c>
      <c r="E66" s="35"/>
      <c r="F66" s="35"/>
      <c r="G66" s="35"/>
      <c r="H66" s="35"/>
      <c r="I66" s="35"/>
      <c r="J66" s="38">
        <v>10.41</v>
      </c>
      <c r="K66" s="38">
        <v>10.41</v>
      </c>
      <c r="L66" s="38">
        <v>10.67</v>
      </c>
      <c r="M66">
        <v>70.37</v>
      </c>
      <c r="N66">
        <v>173.83</v>
      </c>
      <c r="O66">
        <v>53.11</v>
      </c>
      <c r="P66">
        <v>0</v>
      </c>
      <c r="Q66">
        <v>27.61</v>
      </c>
      <c r="R66" s="94">
        <v>32.340000000000003</v>
      </c>
      <c r="S66" s="94">
        <v>32.33</v>
      </c>
      <c r="T66" s="94">
        <v>32.33</v>
      </c>
      <c r="U66">
        <v>0</v>
      </c>
      <c r="V66">
        <v>44.79</v>
      </c>
      <c r="W66">
        <v>4.5999999999999996</v>
      </c>
      <c r="X66">
        <v>70.5</v>
      </c>
      <c r="Y66">
        <v>23.5</v>
      </c>
      <c r="Z66">
        <v>23.5</v>
      </c>
      <c r="AA66">
        <v>54.17</v>
      </c>
      <c r="AB66">
        <v>10.83</v>
      </c>
      <c r="AC66">
        <v>61</v>
      </c>
      <c r="AD66">
        <v>32</v>
      </c>
      <c r="AE66">
        <v>64</v>
      </c>
      <c r="AF66">
        <v>31</v>
      </c>
      <c r="AG66">
        <v>24</v>
      </c>
      <c r="AH66">
        <v>66.67</v>
      </c>
      <c r="AI66">
        <v>66.67</v>
      </c>
      <c r="AJ66">
        <v>28.26</v>
      </c>
      <c r="AK66">
        <v>138</v>
      </c>
      <c r="AL66">
        <v>59</v>
      </c>
      <c r="AM66">
        <v>3.94</v>
      </c>
    </row>
    <row r="67" spans="1:39">
      <c r="A67" t="s">
        <v>109</v>
      </c>
      <c r="B67" s="35">
        <v>170.58</v>
      </c>
      <c r="C67" s="35">
        <v>57.65</v>
      </c>
      <c r="D67" s="94">
        <f t="shared" si="0"/>
        <v>97</v>
      </c>
      <c r="E67" s="35"/>
      <c r="F67" s="35"/>
      <c r="G67" s="35"/>
      <c r="H67" s="35"/>
      <c r="I67" s="35"/>
      <c r="J67" s="38">
        <v>9.66</v>
      </c>
      <c r="K67" s="38">
        <v>9.66</v>
      </c>
      <c r="L67" s="38">
        <v>9.9</v>
      </c>
      <c r="M67">
        <v>70.37</v>
      </c>
      <c r="N67">
        <v>173.83</v>
      </c>
      <c r="O67">
        <v>53.11</v>
      </c>
      <c r="P67">
        <v>0</v>
      </c>
      <c r="Q67">
        <v>28.01</v>
      </c>
      <c r="R67" s="94">
        <v>32.340000000000003</v>
      </c>
      <c r="S67" s="94">
        <v>32.33</v>
      </c>
      <c r="T67" s="94">
        <v>32.33</v>
      </c>
      <c r="U67">
        <v>0</v>
      </c>
      <c r="V67">
        <v>38.909999999999997</v>
      </c>
      <c r="W67">
        <v>5.1100000000000003</v>
      </c>
      <c r="X67">
        <v>72.5</v>
      </c>
      <c r="Y67">
        <v>24.16</v>
      </c>
      <c r="Z67">
        <v>24.17</v>
      </c>
      <c r="AA67">
        <v>25</v>
      </c>
      <c r="AB67">
        <v>5</v>
      </c>
      <c r="AC67">
        <v>57</v>
      </c>
      <c r="AD67">
        <v>29</v>
      </c>
      <c r="AE67">
        <v>59</v>
      </c>
      <c r="AF67">
        <v>28</v>
      </c>
      <c r="AG67">
        <v>24</v>
      </c>
      <c r="AH67">
        <v>66.67</v>
      </c>
      <c r="AI67">
        <v>66.67</v>
      </c>
      <c r="AJ67">
        <v>28.26</v>
      </c>
      <c r="AK67">
        <v>127</v>
      </c>
      <c r="AL67">
        <v>55</v>
      </c>
      <c r="AM67">
        <v>3.94</v>
      </c>
    </row>
    <row r="68" spans="1:39">
      <c r="A68" t="s">
        <v>110</v>
      </c>
      <c r="B68" s="35">
        <v>170.58</v>
      </c>
      <c r="C68" s="35">
        <v>57.65</v>
      </c>
      <c r="D68" s="94">
        <f t="shared" ref="D68:D98" si="1">R68+S68+T68</f>
        <v>97</v>
      </c>
      <c r="E68" s="35"/>
      <c r="F68" s="35"/>
      <c r="G68" s="35"/>
      <c r="H68" s="35"/>
      <c r="I68" s="35"/>
      <c r="J68" s="38">
        <v>7.49</v>
      </c>
      <c r="K68" s="38">
        <v>7.49</v>
      </c>
      <c r="L68" s="38">
        <v>7.69</v>
      </c>
      <c r="M68">
        <v>70.37</v>
      </c>
      <c r="N68">
        <v>173.83</v>
      </c>
      <c r="O68">
        <v>53.11</v>
      </c>
      <c r="P68">
        <v>0</v>
      </c>
      <c r="Q68">
        <v>29.01</v>
      </c>
      <c r="R68" s="94">
        <v>32.340000000000003</v>
      </c>
      <c r="S68" s="94">
        <v>32.33</v>
      </c>
      <c r="T68" s="94">
        <v>32.33</v>
      </c>
      <c r="U68">
        <v>0</v>
      </c>
      <c r="V68">
        <v>33.24</v>
      </c>
      <c r="W68">
        <v>5.1100000000000003</v>
      </c>
      <c r="X68">
        <v>74.5</v>
      </c>
      <c r="Y68">
        <v>24.84</v>
      </c>
      <c r="Z68">
        <v>24.83</v>
      </c>
      <c r="AA68">
        <v>25</v>
      </c>
      <c r="AB68">
        <v>5</v>
      </c>
      <c r="AC68">
        <v>50</v>
      </c>
      <c r="AD68">
        <v>27</v>
      </c>
      <c r="AE68">
        <v>53</v>
      </c>
      <c r="AF68">
        <v>25</v>
      </c>
      <c r="AG68">
        <v>24</v>
      </c>
      <c r="AH68">
        <v>66.67</v>
      </c>
      <c r="AI68">
        <v>66.67</v>
      </c>
      <c r="AJ68">
        <v>28.26</v>
      </c>
      <c r="AK68">
        <v>112</v>
      </c>
      <c r="AL68">
        <v>48</v>
      </c>
      <c r="AM68">
        <v>3.94</v>
      </c>
    </row>
    <row r="69" spans="1:39">
      <c r="A69" t="s">
        <v>111</v>
      </c>
      <c r="B69" s="35">
        <v>170.58</v>
      </c>
      <c r="C69" s="35">
        <v>57.65</v>
      </c>
      <c r="D69" s="94">
        <f t="shared" si="1"/>
        <v>97</v>
      </c>
      <c r="E69" s="35"/>
      <c r="F69" s="35"/>
      <c r="G69" s="35"/>
      <c r="H69" s="35"/>
      <c r="I69" s="35"/>
      <c r="J69" s="38">
        <v>6.76</v>
      </c>
      <c r="K69" s="38">
        <v>6.76</v>
      </c>
      <c r="L69" s="38">
        <v>6.92</v>
      </c>
      <c r="M69">
        <v>70.37</v>
      </c>
      <c r="N69">
        <v>173.83</v>
      </c>
      <c r="O69">
        <v>82.08</v>
      </c>
      <c r="P69">
        <v>0</v>
      </c>
      <c r="Q69">
        <v>29.01</v>
      </c>
      <c r="R69" s="94">
        <v>32.340000000000003</v>
      </c>
      <c r="S69" s="94">
        <v>32.33</v>
      </c>
      <c r="T69" s="94">
        <v>32.33</v>
      </c>
      <c r="U69">
        <v>0</v>
      </c>
      <c r="V69">
        <v>28.13</v>
      </c>
      <c r="W69">
        <v>5.1100000000000003</v>
      </c>
      <c r="X69">
        <v>76.5</v>
      </c>
      <c r="Y69">
        <v>25.5</v>
      </c>
      <c r="Z69">
        <v>25.5</v>
      </c>
      <c r="AA69">
        <v>25</v>
      </c>
      <c r="AB69">
        <v>5</v>
      </c>
      <c r="AC69">
        <v>45</v>
      </c>
      <c r="AD69">
        <v>25</v>
      </c>
      <c r="AE69">
        <v>46</v>
      </c>
      <c r="AF69">
        <v>22</v>
      </c>
      <c r="AG69">
        <v>29.34</v>
      </c>
      <c r="AH69">
        <v>66.23</v>
      </c>
      <c r="AI69">
        <v>66.23</v>
      </c>
      <c r="AJ69">
        <v>28.26</v>
      </c>
      <c r="AK69">
        <v>98</v>
      </c>
      <c r="AL69">
        <v>42</v>
      </c>
      <c r="AM69">
        <v>3.94</v>
      </c>
    </row>
    <row r="70" spans="1:39">
      <c r="A70" t="s">
        <v>112</v>
      </c>
      <c r="B70" s="35">
        <v>170.58</v>
      </c>
      <c r="C70" s="35">
        <v>57.65</v>
      </c>
      <c r="D70" s="94">
        <f t="shared" si="1"/>
        <v>89</v>
      </c>
      <c r="E70" s="35"/>
      <c r="F70" s="35"/>
      <c r="G70" s="35"/>
      <c r="H70" s="35"/>
      <c r="I70" s="35"/>
      <c r="J70" s="38">
        <v>5.82</v>
      </c>
      <c r="K70" s="38">
        <v>5.82</v>
      </c>
      <c r="L70" s="38">
        <v>5.97</v>
      </c>
      <c r="M70">
        <v>70.37</v>
      </c>
      <c r="N70">
        <v>173.83</v>
      </c>
      <c r="O70">
        <v>86.91</v>
      </c>
      <c r="P70">
        <v>0</v>
      </c>
      <c r="Q70">
        <v>28.81</v>
      </c>
      <c r="R70" s="94">
        <v>33</v>
      </c>
      <c r="S70" s="94">
        <v>23</v>
      </c>
      <c r="T70" s="94">
        <v>33</v>
      </c>
      <c r="U70">
        <v>0</v>
      </c>
      <c r="V70">
        <v>21.24</v>
      </c>
      <c r="W70">
        <v>5.1100000000000003</v>
      </c>
      <c r="X70">
        <v>78.5</v>
      </c>
      <c r="Y70">
        <v>26.16</v>
      </c>
      <c r="Z70">
        <v>26.17</v>
      </c>
      <c r="AA70">
        <v>25</v>
      </c>
      <c r="AB70">
        <v>5</v>
      </c>
      <c r="AC70">
        <v>37</v>
      </c>
      <c r="AD70">
        <v>20</v>
      </c>
      <c r="AE70">
        <v>39</v>
      </c>
      <c r="AF70">
        <v>19</v>
      </c>
      <c r="AG70">
        <v>28.66</v>
      </c>
      <c r="AH70">
        <v>68.77</v>
      </c>
      <c r="AI70">
        <v>68.77</v>
      </c>
      <c r="AJ70">
        <v>28.26</v>
      </c>
      <c r="AK70">
        <v>84</v>
      </c>
      <c r="AL70">
        <v>36</v>
      </c>
      <c r="AM70">
        <v>3.94</v>
      </c>
    </row>
    <row r="71" spans="1:39">
      <c r="A71" t="s">
        <v>113</v>
      </c>
      <c r="B71" s="35">
        <v>186.03</v>
      </c>
      <c r="C71" s="35">
        <v>57.65</v>
      </c>
      <c r="D71" s="94">
        <f t="shared" si="1"/>
        <v>82</v>
      </c>
      <c r="E71" s="35"/>
      <c r="F71" s="35"/>
      <c r="G71" s="35"/>
      <c r="H71" s="35"/>
      <c r="I71" s="35"/>
      <c r="J71" s="38">
        <v>4.79</v>
      </c>
      <c r="K71" s="38">
        <v>4.79</v>
      </c>
      <c r="L71" s="38">
        <v>4.91</v>
      </c>
      <c r="M71">
        <v>70.37</v>
      </c>
      <c r="N71">
        <v>173.83</v>
      </c>
      <c r="O71">
        <v>100.61</v>
      </c>
      <c r="P71">
        <v>0</v>
      </c>
      <c r="Q71">
        <v>38.01</v>
      </c>
      <c r="R71" s="94">
        <v>33</v>
      </c>
      <c r="S71" s="94">
        <v>16</v>
      </c>
      <c r="T71" s="94">
        <v>33</v>
      </c>
      <c r="U71">
        <v>0</v>
      </c>
      <c r="V71">
        <v>15.86</v>
      </c>
      <c r="W71">
        <v>5.67</v>
      </c>
      <c r="X71">
        <v>78.5</v>
      </c>
      <c r="Y71">
        <v>26.16</v>
      </c>
      <c r="Z71">
        <v>26.17</v>
      </c>
      <c r="AA71">
        <v>25</v>
      </c>
      <c r="AB71">
        <v>5</v>
      </c>
      <c r="AC71">
        <v>31</v>
      </c>
      <c r="AD71">
        <v>17</v>
      </c>
      <c r="AE71">
        <v>32</v>
      </c>
      <c r="AF71">
        <v>16</v>
      </c>
      <c r="AG71">
        <v>28</v>
      </c>
      <c r="AH71">
        <v>79.33</v>
      </c>
      <c r="AI71">
        <v>79.33</v>
      </c>
      <c r="AJ71">
        <v>28.26</v>
      </c>
      <c r="AK71">
        <v>70</v>
      </c>
      <c r="AL71">
        <v>30</v>
      </c>
      <c r="AM71">
        <v>3.74</v>
      </c>
    </row>
    <row r="72" spans="1:39">
      <c r="A72" t="s">
        <v>114</v>
      </c>
      <c r="B72" s="35">
        <v>206.23</v>
      </c>
      <c r="C72" s="35">
        <v>57.65</v>
      </c>
      <c r="D72" s="94">
        <f t="shared" si="1"/>
        <v>69.52000000000001</v>
      </c>
      <c r="E72" s="35"/>
      <c r="F72" s="35"/>
      <c r="G72" s="35"/>
      <c r="H72" s="35"/>
      <c r="I72" s="35"/>
      <c r="J72" s="38">
        <v>3.92</v>
      </c>
      <c r="K72" s="38">
        <v>3.92</v>
      </c>
      <c r="L72" s="38">
        <v>4.01</v>
      </c>
      <c r="M72">
        <v>70.37</v>
      </c>
      <c r="N72">
        <v>173.83</v>
      </c>
      <c r="O72">
        <v>100.61</v>
      </c>
      <c r="P72">
        <v>0</v>
      </c>
      <c r="Q72">
        <v>37.61</v>
      </c>
      <c r="R72" s="94">
        <v>31.48</v>
      </c>
      <c r="S72" s="94">
        <v>8</v>
      </c>
      <c r="T72" s="94">
        <v>30.04</v>
      </c>
      <c r="U72">
        <v>0</v>
      </c>
      <c r="V72">
        <v>11.78</v>
      </c>
      <c r="W72">
        <v>5.67</v>
      </c>
      <c r="X72">
        <v>78.5</v>
      </c>
      <c r="Y72">
        <v>26.16</v>
      </c>
      <c r="Z72">
        <v>26.17</v>
      </c>
      <c r="AA72">
        <v>25</v>
      </c>
      <c r="AB72">
        <v>5</v>
      </c>
      <c r="AC72">
        <v>26</v>
      </c>
      <c r="AD72">
        <v>14</v>
      </c>
      <c r="AE72">
        <v>26</v>
      </c>
      <c r="AF72">
        <v>12</v>
      </c>
      <c r="AG72">
        <v>27.66</v>
      </c>
      <c r="AH72">
        <v>78.67</v>
      </c>
      <c r="AI72">
        <v>78.67</v>
      </c>
      <c r="AJ72">
        <v>29.27</v>
      </c>
      <c r="AK72">
        <v>56</v>
      </c>
      <c r="AL72">
        <v>24</v>
      </c>
      <c r="AM72">
        <v>3.74</v>
      </c>
    </row>
    <row r="73" spans="1:39">
      <c r="A73" t="s">
        <v>115</v>
      </c>
      <c r="B73" s="35">
        <v>206.23</v>
      </c>
      <c r="C73" s="35">
        <v>68.11</v>
      </c>
      <c r="D73" s="94">
        <f t="shared" si="1"/>
        <v>52</v>
      </c>
      <c r="E73" s="35"/>
      <c r="F73" s="35"/>
      <c r="G73" s="35"/>
      <c r="H73" s="35"/>
      <c r="I73" s="35"/>
      <c r="J73" s="38">
        <v>2.96</v>
      </c>
      <c r="K73" s="38">
        <v>2.96</v>
      </c>
      <c r="L73" s="38">
        <v>3.02</v>
      </c>
      <c r="M73">
        <v>70.37</v>
      </c>
      <c r="N73">
        <v>222.11</v>
      </c>
      <c r="O73">
        <v>100.61</v>
      </c>
      <c r="P73">
        <v>0</v>
      </c>
      <c r="Q73">
        <v>37.020000000000003</v>
      </c>
      <c r="R73" s="94">
        <v>25.07</v>
      </c>
      <c r="S73" s="94">
        <v>3</v>
      </c>
      <c r="T73" s="94">
        <v>23.93</v>
      </c>
      <c r="U73">
        <v>0</v>
      </c>
      <c r="V73">
        <v>8.02</v>
      </c>
      <c r="W73">
        <v>5.67</v>
      </c>
      <c r="X73">
        <v>103</v>
      </c>
      <c r="Y73">
        <v>34.340000000000003</v>
      </c>
      <c r="Z73">
        <v>34.33</v>
      </c>
      <c r="AA73">
        <v>25</v>
      </c>
      <c r="AB73">
        <v>5</v>
      </c>
      <c r="AC73">
        <v>22</v>
      </c>
      <c r="AD73">
        <v>11</v>
      </c>
      <c r="AE73">
        <v>18</v>
      </c>
      <c r="AF73">
        <v>8</v>
      </c>
      <c r="AG73">
        <v>35.659999999999997</v>
      </c>
      <c r="AH73">
        <v>78.33</v>
      </c>
      <c r="AI73">
        <v>78.33</v>
      </c>
      <c r="AJ73">
        <v>29.27</v>
      </c>
      <c r="AK73">
        <v>42</v>
      </c>
      <c r="AL73">
        <v>18</v>
      </c>
      <c r="AM73">
        <v>3.74</v>
      </c>
    </row>
    <row r="74" spans="1:39">
      <c r="A74" t="s">
        <v>116</v>
      </c>
      <c r="B74" s="35">
        <v>206.23</v>
      </c>
      <c r="C74" s="35">
        <v>68.11</v>
      </c>
      <c r="D74" s="94">
        <f t="shared" si="1"/>
        <v>38.090000000000003</v>
      </c>
      <c r="E74" s="35"/>
      <c r="F74" s="35"/>
      <c r="G74" s="35"/>
      <c r="H74" s="35"/>
      <c r="I74" s="35"/>
      <c r="J74" s="38">
        <v>2.1800000000000002</v>
      </c>
      <c r="K74" s="38">
        <v>2.1800000000000002</v>
      </c>
      <c r="L74" s="38">
        <v>2.2400000000000002</v>
      </c>
      <c r="M74">
        <v>70.37</v>
      </c>
      <c r="N74">
        <v>273.05</v>
      </c>
      <c r="O74">
        <v>100.61</v>
      </c>
      <c r="P74">
        <v>0</v>
      </c>
      <c r="Q74">
        <v>36.020000000000003</v>
      </c>
      <c r="R74" s="94">
        <v>19.489999999999998</v>
      </c>
      <c r="S74" s="94">
        <v>0</v>
      </c>
      <c r="T74" s="94">
        <v>18.600000000000001</v>
      </c>
      <c r="U74">
        <v>0</v>
      </c>
      <c r="V74">
        <v>5.07</v>
      </c>
      <c r="W74">
        <v>5.67</v>
      </c>
      <c r="X74">
        <v>99.5</v>
      </c>
      <c r="Y74">
        <v>33.159999999999997</v>
      </c>
      <c r="Z74">
        <v>33.17</v>
      </c>
      <c r="AA74">
        <v>25</v>
      </c>
      <c r="AB74">
        <v>5</v>
      </c>
      <c r="AC74">
        <v>16</v>
      </c>
      <c r="AD74">
        <v>8</v>
      </c>
      <c r="AE74">
        <v>12</v>
      </c>
      <c r="AF74">
        <v>6</v>
      </c>
      <c r="AG74">
        <v>35</v>
      </c>
      <c r="AH74">
        <v>78</v>
      </c>
      <c r="AI74">
        <v>78</v>
      </c>
      <c r="AJ74">
        <v>29.27</v>
      </c>
      <c r="AK74">
        <v>32</v>
      </c>
      <c r="AL74">
        <v>13</v>
      </c>
      <c r="AM74">
        <v>3.74</v>
      </c>
    </row>
    <row r="75" spans="1:39">
      <c r="A75" t="s">
        <v>117</v>
      </c>
      <c r="B75" s="35">
        <v>262.19</v>
      </c>
      <c r="C75" s="35">
        <v>87.11</v>
      </c>
      <c r="D75" s="94">
        <f t="shared" si="1"/>
        <v>0</v>
      </c>
      <c r="E75" s="35"/>
      <c r="F75" s="35"/>
      <c r="G75" s="35"/>
      <c r="H75" s="35"/>
      <c r="I75" s="35"/>
      <c r="J75" s="38">
        <v>1.67</v>
      </c>
      <c r="K75" s="38">
        <v>1.67</v>
      </c>
      <c r="L75" s="38">
        <v>1.71</v>
      </c>
      <c r="M75">
        <v>66.22</v>
      </c>
      <c r="N75">
        <v>273.05</v>
      </c>
      <c r="O75">
        <v>100.61</v>
      </c>
      <c r="P75">
        <v>0</v>
      </c>
      <c r="Q75">
        <v>36.020000000000003</v>
      </c>
      <c r="R75" s="94">
        <v>0</v>
      </c>
      <c r="S75" s="94">
        <v>0</v>
      </c>
      <c r="T75" s="94">
        <v>0</v>
      </c>
      <c r="U75">
        <v>0</v>
      </c>
      <c r="V75">
        <v>3.31</v>
      </c>
      <c r="W75">
        <v>5.94</v>
      </c>
      <c r="X75">
        <v>106.5</v>
      </c>
      <c r="Y75">
        <v>35.5</v>
      </c>
      <c r="Z75">
        <v>35.5</v>
      </c>
      <c r="AA75">
        <v>25</v>
      </c>
      <c r="AB75">
        <v>5</v>
      </c>
      <c r="AC75">
        <v>12</v>
      </c>
      <c r="AD75">
        <v>7</v>
      </c>
      <c r="AE75">
        <v>7</v>
      </c>
      <c r="AF75">
        <v>3</v>
      </c>
      <c r="AG75">
        <v>37.659999999999997</v>
      </c>
      <c r="AH75">
        <v>77.67</v>
      </c>
      <c r="AI75">
        <v>77.67</v>
      </c>
      <c r="AJ75">
        <v>30.28</v>
      </c>
      <c r="AK75">
        <v>21</v>
      </c>
      <c r="AL75">
        <v>9</v>
      </c>
      <c r="AM75">
        <v>4.53</v>
      </c>
    </row>
    <row r="76" spans="1:39">
      <c r="A76" t="s">
        <v>118</v>
      </c>
      <c r="B76" s="35">
        <v>225.54</v>
      </c>
      <c r="C76" s="35">
        <v>87.11</v>
      </c>
      <c r="D76" s="94">
        <f t="shared" si="1"/>
        <v>0</v>
      </c>
      <c r="E76" s="35"/>
      <c r="F76" s="35"/>
      <c r="G76" s="35"/>
      <c r="H76" s="35"/>
      <c r="I76" s="35"/>
      <c r="J76" s="38">
        <v>1.23</v>
      </c>
      <c r="K76" s="38">
        <v>1.23</v>
      </c>
      <c r="L76" s="38">
        <v>1.26</v>
      </c>
      <c r="M76">
        <v>66.22</v>
      </c>
      <c r="N76">
        <v>273.05</v>
      </c>
      <c r="O76">
        <v>100.61</v>
      </c>
      <c r="P76">
        <v>0</v>
      </c>
      <c r="Q76">
        <v>36.020000000000003</v>
      </c>
      <c r="R76" s="94">
        <v>0</v>
      </c>
      <c r="S76" s="94">
        <v>0</v>
      </c>
      <c r="T76" s="94">
        <v>0</v>
      </c>
      <c r="U76">
        <v>0</v>
      </c>
      <c r="V76">
        <v>2.0499999999999998</v>
      </c>
      <c r="W76">
        <v>5.94</v>
      </c>
      <c r="X76">
        <v>103.5</v>
      </c>
      <c r="Y76">
        <v>34.5</v>
      </c>
      <c r="Z76">
        <v>34.5</v>
      </c>
      <c r="AA76">
        <v>19.48</v>
      </c>
      <c r="AB76">
        <v>3.89</v>
      </c>
      <c r="AC76">
        <v>8</v>
      </c>
      <c r="AD76">
        <v>5</v>
      </c>
      <c r="AE76">
        <v>3</v>
      </c>
      <c r="AF76">
        <v>2</v>
      </c>
      <c r="AG76">
        <v>37</v>
      </c>
      <c r="AH76">
        <v>77.33</v>
      </c>
      <c r="AI76">
        <v>77.33</v>
      </c>
      <c r="AJ76">
        <v>30.28</v>
      </c>
      <c r="AK76">
        <v>14</v>
      </c>
      <c r="AL76">
        <v>6</v>
      </c>
      <c r="AM76">
        <v>5.32</v>
      </c>
    </row>
    <row r="77" spans="1:39">
      <c r="A77" t="s">
        <v>119</v>
      </c>
      <c r="B77" s="35">
        <v>262.19</v>
      </c>
      <c r="C77" s="35">
        <v>87.11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0.6</v>
      </c>
      <c r="M77">
        <v>66.22</v>
      </c>
      <c r="N77">
        <v>273.05</v>
      </c>
      <c r="O77">
        <v>100.61</v>
      </c>
      <c r="P77">
        <v>0</v>
      </c>
      <c r="Q77">
        <v>36.619999999999997</v>
      </c>
      <c r="R77" s="94">
        <v>0</v>
      </c>
      <c r="S77" s="94">
        <v>0</v>
      </c>
      <c r="T77" s="94">
        <v>0</v>
      </c>
      <c r="U77">
        <v>0</v>
      </c>
      <c r="V77">
        <v>0.83</v>
      </c>
      <c r="W77">
        <v>5.94</v>
      </c>
      <c r="X77">
        <v>101</v>
      </c>
      <c r="Y77">
        <v>33.659999999999997</v>
      </c>
      <c r="Z77">
        <v>33.67</v>
      </c>
      <c r="AA77">
        <v>12.11</v>
      </c>
      <c r="AB77">
        <v>2.42</v>
      </c>
      <c r="AC77">
        <v>6</v>
      </c>
      <c r="AD77">
        <v>3</v>
      </c>
      <c r="AE77">
        <v>1</v>
      </c>
      <c r="AF77">
        <v>1</v>
      </c>
      <c r="AG77">
        <v>36.340000000000003</v>
      </c>
      <c r="AH77">
        <v>81.67</v>
      </c>
      <c r="AI77">
        <v>81.67</v>
      </c>
      <c r="AJ77">
        <v>30.28</v>
      </c>
      <c r="AK77">
        <v>7</v>
      </c>
      <c r="AL77">
        <v>3</v>
      </c>
      <c r="AM77">
        <v>6.11</v>
      </c>
    </row>
    <row r="78" spans="1:39">
      <c r="A78" t="s">
        <v>120</v>
      </c>
      <c r="B78" s="35">
        <v>262.19</v>
      </c>
      <c r="C78" s="35">
        <v>87.11</v>
      </c>
      <c r="D78" s="94">
        <f t="shared" si="1"/>
        <v>0</v>
      </c>
      <c r="E78" s="35"/>
      <c r="F78" s="35"/>
      <c r="G78" s="35"/>
      <c r="H78" s="35"/>
      <c r="I78" s="35"/>
      <c r="J78" s="38">
        <v>0.34</v>
      </c>
      <c r="K78" s="38">
        <v>0.34</v>
      </c>
      <c r="L78" s="38">
        <v>0.35</v>
      </c>
      <c r="M78">
        <v>66.22</v>
      </c>
      <c r="N78">
        <v>273.05</v>
      </c>
      <c r="O78">
        <v>100.61</v>
      </c>
      <c r="P78">
        <v>0</v>
      </c>
      <c r="Q78">
        <v>37.22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5.94</v>
      </c>
      <c r="X78">
        <v>98</v>
      </c>
      <c r="Y78">
        <v>32.659999999999997</v>
      </c>
      <c r="Z78">
        <v>32.67</v>
      </c>
      <c r="AA78">
        <v>6.9</v>
      </c>
      <c r="AB78">
        <v>1.38</v>
      </c>
      <c r="AC78">
        <v>4</v>
      </c>
      <c r="AD78">
        <v>2</v>
      </c>
      <c r="AE78">
        <v>0</v>
      </c>
      <c r="AF78">
        <v>0</v>
      </c>
      <c r="AG78">
        <v>35.659999999999997</v>
      </c>
      <c r="AH78">
        <v>81</v>
      </c>
      <c r="AI78">
        <v>81</v>
      </c>
      <c r="AJ78">
        <v>30.28</v>
      </c>
      <c r="AK78">
        <v>4</v>
      </c>
      <c r="AL78">
        <v>1</v>
      </c>
      <c r="AM78">
        <v>6.9</v>
      </c>
    </row>
    <row r="79" spans="1:39">
      <c r="A79" t="s">
        <v>121</v>
      </c>
      <c r="B79" s="35">
        <v>237.16</v>
      </c>
      <c r="C79" s="35">
        <v>76.569999999999993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74.73</v>
      </c>
      <c r="N79">
        <v>273.05</v>
      </c>
      <c r="O79">
        <v>100.61</v>
      </c>
      <c r="P79">
        <v>0</v>
      </c>
      <c r="Q79">
        <v>36.82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5.85</v>
      </c>
      <c r="X79">
        <v>95</v>
      </c>
      <c r="Y79">
        <v>31.66</v>
      </c>
      <c r="Z79">
        <v>31.67</v>
      </c>
      <c r="AA79">
        <v>3.53</v>
      </c>
      <c r="AB79">
        <v>0.7</v>
      </c>
      <c r="AC79">
        <v>2</v>
      </c>
      <c r="AD79">
        <v>1</v>
      </c>
      <c r="AE79">
        <v>0</v>
      </c>
      <c r="AF79">
        <v>0</v>
      </c>
      <c r="AG79">
        <v>38.340000000000003</v>
      </c>
      <c r="AH79">
        <v>85</v>
      </c>
      <c r="AI79">
        <v>85</v>
      </c>
      <c r="AJ79">
        <v>30.28</v>
      </c>
      <c r="AK79">
        <v>1</v>
      </c>
      <c r="AL79">
        <v>0</v>
      </c>
      <c r="AM79">
        <v>7.03</v>
      </c>
    </row>
    <row r="80" spans="1:39">
      <c r="A80" t="s">
        <v>122</v>
      </c>
      <c r="B80" s="35">
        <v>237.16</v>
      </c>
      <c r="C80" s="35">
        <v>76.569999999999993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83.24</v>
      </c>
      <c r="N80">
        <v>273.05</v>
      </c>
      <c r="O80">
        <v>100.61</v>
      </c>
      <c r="P80">
        <v>0</v>
      </c>
      <c r="Q80">
        <v>36.22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5.85</v>
      </c>
      <c r="X80">
        <v>92.5</v>
      </c>
      <c r="Y80">
        <v>30.84</v>
      </c>
      <c r="Z80">
        <v>30.83</v>
      </c>
      <c r="AA80">
        <v>1.55</v>
      </c>
      <c r="AB80">
        <v>0.31</v>
      </c>
      <c r="AC80">
        <v>1</v>
      </c>
      <c r="AD80">
        <v>0</v>
      </c>
      <c r="AE80">
        <v>0</v>
      </c>
      <c r="AF80">
        <v>0</v>
      </c>
      <c r="AG80">
        <v>37.340000000000003</v>
      </c>
      <c r="AH80">
        <v>83.67</v>
      </c>
      <c r="AI80">
        <v>83.67</v>
      </c>
      <c r="AJ80">
        <v>30.79</v>
      </c>
      <c r="AK80">
        <v>1</v>
      </c>
      <c r="AL80">
        <v>0</v>
      </c>
      <c r="AM80">
        <v>7.03</v>
      </c>
    </row>
    <row r="81" spans="1:39">
      <c r="A81" t="s">
        <v>123</v>
      </c>
      <c r="B81" s="35">
        <v>262.19</v>
      </c>
      <c r="C81" s="35">
        <v>76.569999999999993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91.75</v>
      </c>
      <c r="N81">
        <v>273.05</v>
      </c>
      <c r="O81">
        <v>100.61</v>
      </c>
      <c r="P81">
        <v>0</v>
      </c>
      <c r="Q81">
        <v>35.619999999999997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5.85</v>
      </c>
      <c r="X81">
        <v>100</v>
      </c>
      <c r="Y81">
        <v>33.340000000000003</v>
      </c>
      <c r="Z81">
        <v>33.33</v>
      </c>
      <c r="AA81">
        <v>0.06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36</v>
      </c>
      <c r="AH81">
        <v>83.33</v>
      </c>
      <c r="AI81">
        <v>83.33</v>
      </c>
      <c r="AJ81">
        <v>30.79</v>
      </c>
      <c r="AK81">
        <v>0</v>
      </c>
      <c r="AL81">
        <v>0</v>
      </c>
      <c r="AM81">
        <v>7.03</v>
      </c>
    </row>
    <row r="82" spans="1:39">
      <c r="A82" t="s">
        <v>124</v>
      </c>
      <c r="B82" s="35">
        <v>262.19</v>
      </c>
      <c r="C82" s="35">
        <v>76.569999999999993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115.4</v>
      </c>
      <c r="N82">
        <v>273.05</v>
      </c>
      <c r="O82">
        <v>100.61</v>
      </c>
      <c r="P82">
        <v>0</v>
      </c>
      <c r="Q82">
        <v>35.22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5.85</v>
      </c>
      <c r="X82">
        <v>99</v>
      </c>
      <c r="Y82">
        <v>33</v>
      </c>
      <c r="Z82">
        <v>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35</v>
      </c>
      <c r="AH82">
        <v>82</v>
      </c>
      <c r="AI82">
        <v>82</v>
      </c>
      <c r="AJ82">
        <v>30.79</v>
      </c>
      <c r="AK82">
        <v>0</v>
      </c>
      <c r="AL82">
        <v>0</v>
      </c>
      <c r="AM82">
        <v>7.03</v>
      </c>
    </row>
    <row r="83" spans="1:39">
      <c r="A83" t="s">
        <v>125</v>
      </c>
      <c r="B83" s="35">
        <v>262.19</v>
      </c>
      <c r="C83" s="35">
        <v>76.569999999999993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115.4</v>
      </c>
      <c r="N83">
        <v>273.05</v>
      </c>
      <c r="O83">
        <v>100.61</v>
      </c>
      <c r="P83">
        <v>0</v>
      </c>
      <c r="Q83">
        <v>34.82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5.57</v>
      </c>
      <c r="X83">
        <v>98</v>
      </c>
      <c r="Y83">
        <v>32.659999999999997</v>
      </c>
      <c r="Z83">
        <v>32.67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34</v>
      </c>
      <c r="AH83">
        <v>81.33</v>
      </c>
      <c r="AI83">
        <v>81.33</v>
      </c>
      <c r="AJ83">
        <v>30.79</v>
      </c>
      <c r="AK83">
        <v>0</v>
      </c>
      <c r="AL83">
        <v>0</v>
      </c>
      <c r="AM83">
        <v>7.03</v>
      </c>
    </row>
    <row r="84" spans="1:39">
      <c r="A84" t="s">
        <v>126</v>
      </c>
      <c r="B84" s="35">
        <v>262.19</v>
      </c>
      <c r="C84" s="35">
        <v>76.569999999999993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100.61</v>
      </c>
      <c r="P84">
        <v>0</v>
      </c>
      <c r="Q84">
        <v>34.619999999999997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5.57</v>
      </c>
      <c r="X84">
        <v>96</v>
      </c>
      <c r="Y84">
        <v>32</v>
      </c>
      <c r="Z84">
        <v>32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33.340000000000003</v>
      </c>
      <c r="AH84">
        <v>77.67</v>
      </c>
      <c r="AI84">
        <v>77.67</v>
      </c>
      <c r="AJ84">
        <v>30.79</v>
      </c>
      <c r="AK84">
        <v>0</v>
      </c>
      <c r="AL84">
        <v>0</v>
      </c>
      <c r="AM84">
        <v>7.03</v>
      </c>
    </row>
    <row r="85" spans="1:39">
      <c r="A85" t="s">
        <v>127</v>
      </c>
      <c r="B85" s="35">
        <v>262.19</v>
      </c>
      <c r="C85" s="35">
        <v>87.11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100.61</v>
      </c>
      <c r="P85">
        <v>0</v>
      </c>
      <c r="Q85">
        <v>34.22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5.57</v>
      </c>
      <c r="X85">
        <v>94</v>
      </c>
      <c r="Y85">
        <v>31.34</v>
      </c>
      <c r="Z85">
        <v>31.33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32.659999999999997</v>
      </c>
      <c r="AH85">
        <v>75.33</v>
      </c>
      <c r="AI85">
        <v>75.33</v>
      </c>
      <c r="AJ85">
        <v>30.28</v>
      </c>
      <c r="AK85">
        <v>0</v>
      </c>
      <c r="AL85">
        <v>0</v>
      </c>
      <c r="AM85">
        <v>7.03</v>
      </c>
    </row>
    <row r="86" spans="1:39">
      <c r="A86" t="s">
        <v>128</v>
      </c>
      <c r="B86" s="35">
        <v>262.19</v>
      </c>
      <c r="C86" s="35">
        <v>87.11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100.61</v>
      </c>
      <c r="P86">
        <v>0</v>
      </c>
      <c r="Q86">
        <v>33.82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5.57</v>
      </c>
      <c r="X86">
        <v>92.5</v>
      </c>
      <c r="Y86">
        <v>30.84</v>
      </c>
      <c r="Z86">
        <v>30.83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32</v>
      </c>
      <c r="AH86">
        <v>75</v>
      </c>
      <c r="AI86">
        <v>75</v>
      </c>
      <c r="AJ86">
        <v>30.28</v>
      </c>
      <c r="AK86">
        <v>0</v>
      </c>
      <c r="AL86">
        <v>0</v>
      </c>
      <c r="AM86">
        <v>7.03</v>
      </c>
    </row>
    <row r="87" spans="1:39">
      <c r="A87" t="s">
        <v>129</v>
      </c>
      <c r="B87" s="35">
        <v>262.19</v>
      </c>
      <c r="C87" s="35">
        <v>87.11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100.61</v>
      </c>
      <c r="P87">
        <v>0</v>
      </c>
      <c r="Q87">
        <v>32.82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5.39</v>
      </c>
      <c r="X87">
        <v>90</v>
      </c>
      <c r="Y87">
        <v>30</v>
      </c>
      <c r="Z87">
        <v>30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30.34</v>
      </c>
      <c r="AH87">
        <v>76</v>
      </c>
      <c r="AI87">
        <v>76</v>
      </c>
      <c r="AJ87">
        <v>29.77</v>
      </c>
      <c r="AK87">
        <v>0</v>
      </c>
      <c r="AL87">
        <v>0</v>
      </c>
      <c r="AM87">
        <v>7.03</v>
      </c>
    </row>
    <row r="88" spans="1:39">
      <c r="A88" t="s">
        <v>130</v>
      </c>
      <c r="B88" s="35">
        <v>262.19</v>
      </c>
      <c r="C88" s="35">
        <v>87.11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100.61</v>
      </c>
      <c r="P88">
        <v>0</v>
      </c>
      <c r="Q88">
        <v>31.62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5.39</v>
      </c>
      <c r="X88">
        <v>87.5</v>
      </c>
      <c r="Y88">
        <v>29.16</v>
      </c>
      <c r="Z88">
        <v>29.17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28.66</v>
      </c>
      <c r="AH88">
        <v>74</v>
      </c>
      <c r="AI88">
        <v>74</v>
      </c>
      <c r="AJ88">
        <v>29.77</v>
      </c>
      <c r="AK88">
        <v>0</v>
      </c>
      <c r="AL88">
        <v>0</v>
      </c>
      <c r="AM88">
        <v>7.03</v>
      </c>
    </row>
    <row r="89" spans="1:39">
      <c r="A89" t="s">
        <v>131</v>
      </c>
      <c r="B89" s="35">
        <v>262.19</v>
      </c>
      <c r="C89" s="35">
        <v>87.11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100.61</v>
      </c>
      <c r="P89">
        <v>0</v>
      </c>
      <c r="Q89">
        <v>30.82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5.39</v>
      </c>
      <c r="X89">
        <v>85</v>
      </c>
      <c r="Y89">
        <v>28.34</v>
      </c>
      <c r="Z89">
        <v>28.33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</v>
      </c>
      <c r="AH89">
        <v>73.67</v>
      </c>
      <c r="AI89">
        <v>73.67</v>
      </c>
      <c r="AJ89">
        <v>29.27</v>
      </c>
      <c r="AK89">
        <v>0</v>
      </c>
      <c r="AL89">
        <v>0</v>
      </c>
      <c r="AM89">
        <v>7.03</v>
      </c>
    </row>
    <row r="90" spans="1:39">
      <c r="A90" t="s">
        <v>132</v>
      </c>
      <c r="B90" s="35">
        <v>262.19</v>
      </c>
      <c r="C90" s="35">
        <v>87.11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100.61</v>
      </c>
      <c r="P90">
        <v>0</v>
      </c>
      <c r="Q90">
        <v>29.62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5.39</v>
      </c>
      <c r="X90">
        <v>87.5</v>
      </c>
      <c r="Y90">
        <v>29.16</v>
      </c>
      <c r="Z90">
        <v>29.17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26.66</v>
      </c>
      <c r="AH90">
        <v>72.67</v>
      </c>
      <c r="AI90">
        <v>72.67</v>
      </c>
      <c r="AJ90">
        <v>29.27</v>
      </c>
      <c r="AK90">
        <v>0</v>
      </c>
      <c r="AL90">
        <v>0</v>
      </c>
      <c r="AM90">
        <v>7.03</v>
      </c>
    </row>
    <row r="91" spans="1:39">
      <c r="A91" t="s">
        <v>133</v>
      </c>
      <c r="B91" s="35">
        <v>262.19</v>
      </c>
      <c r="C91" s="35">
        <v>87.11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100.61</v>
      </c>
      <c r="P91">
        <v>0</v>
      </c>
      <c r="Q91">
        <v>29.22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5.21</v>
      </c>
      <c r="X91">
        <v>82.5</v>
      </c>
      <c r="Y91">
        <v>27.5</v>
      </c>
      <c r="Z91">
        <v>27.5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</v>
      </c>
      <c r="AH91">
        <v>68.53</v>
      </c>
      <c r="AI91">
        <v>68.53</v>
      </c>
      <c r="AJ91">
        <v>30.27</v>
      </c>
      <c r="AK91">
        <v>0</v>
      </c>
      <c r="AL91">
        <v>0</v>
      </c>
      <c r="AM91">
        <v>7.03</v>
      </c>
    </row>
    <row r="92" spans="1:39">
      <c r="A92" t="s">
        <v>134</v>
      </c>
      <c r="B92" s="35">
        <v>262.19</v>
      </c>
      <c r="C92" s="35">
        <v>87.11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100.61</v>
      </c>
      <c r="P92">
        <v>0</v>
      </c>
      <c r="Q92">
        <v>28.81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5.21</v>
      </c>
      <c r="X92">
        <v>82</v>
      </c>
      <c r="Y92">
        <v>27.34</v>
      </c>
      <c r="Z92">
        <v>27.33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67.12</v>
      </c>
      <c r="AI92">
        <v>67.12</v>
      </c>
      <c r="AJ92">
        <v>29.27</v>
      </c>
      <c r="AK92">
        <v>0</v>
      </c>
      <c r="AL92">
        <v>0</v>
      </c>
      <c r="AM92">
        <v>7.03</v>
      </c>
    </row>
    <row r="93" spans="1:39">
      <c r="A93" t="s">
        <v>135</v>
      </c>
      <c r="B93" s="35">
        <v>262.19</v>
      </c>
      <c r="C93" s="35">
        <v>87.11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100.61</v>
      </c>
      <c r="P93">
        <v>0</v>
      </c>
      <c r="Q93">
        <v>28.41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5.21</v>
      </c>
      <c r="X93">
        <v>81.5</v>
      </c>
      <c r="Y93">
        <v>27.16</v>
      </c>
      <c r="Z93">
        <v>27.17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22.66</v>
      </c>
      <c r="AH93">
        <v>65.599999999999994</v>
      </c>
      <c r="AI93">
        <v>65.599999999999994</v>
      </c>
      <c r="AJ93">
        <v>30.28</v>
      </c>
      <c r="AK93">
        <v>0</v>
      </c>
      <c r="AL93">
        <v>0</v>
      </c>
      <c r="AM93">
        <v>7.03</v>
      </c>
    </row>
    <row r="94" spans="1:39">
      <c r="A94" t="s">
        <v>136</v>
      </c>
      <c r="B94" s="35">
        <v>262.19</v>
      </c>
      <c r="C94" s="35">
        <v>87.11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100.61</v>
      </c>
      <c r="P94">
        <v>0</v>
      </c>
      <c r="Q94">
        <v>28.01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5.21</v>
      </c>
      <c r="X94">
        <v>81</v>
      </c>
      <c r="Y94">
        <v>27</v>
      </c>
      <c r="Z94">
        <v>27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23.34</v>
      </c>
      <c r="AH94">
        <v>64.08</v>
      </c>
      <c r="AI94">
        <v>64.08</v>
      </c>
      <c r="AJ94">
        <v>29.77</v>
      </c>
      <c r="AK94">
        <v>0</v>
      </c>
      <c r="AL94">
        <v>0</v>
      </c>
      <c r="AM94">
        <v>7.03</v>
      </c>
    </row>
    <row r="95" spans="1:39">
      <c r="A95" t="s">
        <v>137</v>
      </c>
      <c r="B95" s="35">
        <v>262.19</v>
      </c>
      <c r="C95" s="35">
        <v>87.11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66.22</v>
      </c>
      <c r="N95">
        <v>273.05</v>
      </c>
      <c r="O95">
        <v>100.61</v>
      </c>
      <c r="P95">
        <v>0</v>
      </c>
      <c r="Q95">
        <v>28.01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5.01</v>
      </c>
      <c r="X95">
        <v>72.5</v>
      </c>
      <c r="Y95">
        <v>24.16</v>
      </c>
      <c r="Z95">
        <v>24.17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23.66</v>
      </c>
      <c r="AH95">
        <v>55</v>
      </c>
      <c r="AI95">
        <v>55</v>
      </c>
      <c r="AJ95">
        <v>29.77</v>
      </c>
      <c r="AK95">
        <v>0</v>
      </c>
      <c r="AL95">
        <v>0</v>
      </c>
      <c r="AM95">
        <v>7.03</v>
      </c>
    </row>
    <row r="96" spans="1:39">
      <c r="A96" t="s">
        <v>138</v>
      </c>
      <c r="B96" s="35">
        <v>262.19</v>
      </c>
      <c r="C96" s="35">
        <v>87.11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66.22</v>
      </c>
      <c r="N96">
        <v>273.05</v>
      </c>
      <c r="O96">
        <v>100.61</v>
      </c>
      <c r="P96">
        <v>0</v>
      </c>
      <c r="Q96">
        <v>27.81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5.01</v>
      </c>
      <c r="X96">
        <v>74</v>
      </c>
      <c r="Y96">
        <v>24.66</v>
      </c>
      <c r="Z96">
        <v>24.67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24.34</v>
      </c>
      <c r="AH96">
        <v>56</v>
      </c>
      <c r="AI96">
        <v>56</v>
      </c>
      <c r="AJ96">
        <v>29.77</v>
      </c>
      <c r="AK96">
        <v>0</v>
      </c>
      <c r="AL96">
        <v>0</v>
      </c>
      <c r="AM96">
        <v>7.03</v>
      </c>
    </row>
    <row r="97" spans="1:50">
      <c r="A97" t="s">
        <v>139</v>
      </c>
      <c r="B97" s="35">
        <v>262.19</v>
      </c>
      <c r="C97" s="35">
        <v>87.11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66.22</v>
      </c>
      <c r="N97">
        <v>273.05</v>
      </c>
      <c r="O97">
        <v>100.61</v>
      </c>
      <c r="P97">
        <v>0</v>
      </c>
      <c r="Q97">
        <v>27.81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5.01</v>
      </c>
      <c r="X97">
        <v>75</v>
      </c>
      <c r="Y97">
        <v>25</v>
      </c>
      <c r="Z97">
        <v>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24.34</v>
      </c>
      <c r="AH97">
        <v>56.67</v>
      </c>
      <c r="AI97">
        <v>56.67</v>
      </c>
      <c r="AJ97">
        <v>29.77</v>
      </c>
      <c r="AK97">
        <v>0</v>
      </c>
      <c r="AL97">
        <v>0</v>
      </c>
      <c r="AM97">
        <v>7.03</v>
      </c>
    </row>
    <row r="98" spans="1:50">
      <c r="A98" t="s">
        <v>140</v>
      </c>
      <c r="B98" s="35">
        <v>262.19</v>
      </c>
      <c r="C98" s="35">
        <v>87.11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66.22</v>
      </c>
      <c r="N98">
        <v>273.05</v>
      </c>
      <c r="O98">
        <v>100.61</v>
      </c>
      <c r="P98">
        <v>0</v>
      </c>
      <c r="Q98">
        <v>27.61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5.01</v>
      </c>
      <c r="X98">
        <v>76</v>
      </c>
      <c r="Y98">
        <v>25.34</v>
      </c>
      <c r="Z98">
        <v>25.33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24.66</v>
      </c>
      <c r="AH98">
        <v>57.33</v>
      </c>
      <c r="AI98">
        <v>57.33</v>
      </c>
      <c r="AJ98">
        <v>29.77</v>
      </c>
      <c r="AK98">
        <v>0</v>
      </c>
      <c r="AL98">
        <v>0</v>
      </c>
      <c r="AM98">
        <v>7.03</v>
      </c>
    </row>
    <row r="99" spans="1:50">
      <c r="A99" t="s">
        <v>141</v>
      </c>
      <c r="B99" s="35">
        <f>SUM(B3:B98)/4000</f>
        <v>4.4451100000000006</v>
      </c>
      <c r="C99" s="35">
        <f t="shared" ref="C99:P99" si="2">SUM(C3:C98)/4000</f>
        <v>1.5818549999999989</v>
      </c>
      <c r="D99" s="94">
        <f t="shared" ref="D99" si="3">SUM(D3:D98)/4000</f>
        <v>1.0745475000000002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0.11406999999999999</v>
      </c>
      <c r="K99" s="38">
        <f t="shared" si="2"/>
        <v>0.11406999999999999</v>
      </c>
      <c r="L99" s="38">
        <f t="shared" si="2"/>
        <v>0.11693499999999997</v>
      </c>
      <c r="M99">
        <f t="shared" si="2"/>
        <v>1.8435874999999975</v>
      </c>
      <c r="N99">
        <f t="shared" si="2"/>
        <v>4.9823374999999981</v>
      </c>
      <c r="O99">
        <f t="shared" si="2"/>
        <v>1.7699649999999985</v>
      </c>
      <c r="P99">
        <f t="shared" si="2"/>
        <v>0</v>
      </c>
      <c r="Q99">
        <f t="shared" ref="Q99:AF99" si="5">SUM(Q3:Q98)/4000</f>
        <v>0.51988999999999974</v>
      </c>
      <c r="R99" s="94">
        <f t="shared" si="5"/>
        <v>0.3714575</v>
      </c>
      <c r="S99" s="94">
        <f t="shared" si="5"/>
        <v>0.33313749999999998</v>
      </c>
      <c r="T99" s="94">
        <f t="shared" si="5"/>
        <v>0.36995249999999991</v>
      </c>
      <c r="U99">
        <f t="shared" si="5"/>
        <v>0</v>
      </c>
      <c r="V99">
        <f t="shared" si="5"/>
        <v>0.64661500000000005</v>
      </c>
      <c r="W99">
        <f t="shared" si="5"/>
        <v>0.11042000000000006</v>
      </c>
      <c r="X99">
        <f t="shared" si="5"/>
        <v>1.620625</v>
      </c>
      <c r="Y99">
        <f t="shared" si="5"/>
        <v>0.540215</v>
      </c>
      <c r="Z99">
        <f t="shared" si="5"/>
        <v>0.54020500000000016</v>
      </c>
      <c r="AA99">
        <f t="shared" si="5"/>
        <v>1.5202550000000001</v>
      </c>
      <c r="AB99">
        <f t="shared" si="5"/>
        <v>0.30402750000000017</v>
      </c>
      <c r="AC99">
        <f t="shared" si="5"/>
        <v>0.70065500000000003</v>
      </c>
      <c r="AD99">
        <f t="shared" si="5"/>
        <v>0.37037500000000001</v>
      </c>
      <c r="AE99">
        <f t="shared" si="5"/>
        <v>0.70750000000000002</v>
      </c>
      <c r="AF99">
        <f t="shared" si="5"/>
        <v>0.33850000000000002</v>
      </c>
      <c r="AG99">
        <f t="shared" ref="AG99:AM99" si="6">SUM(AG3:AG98)/4000</f>
        <v>0.51173999999999997</v>
      </c>
      <c r="AH99">
        <f t="shared" si="6"/>
        <v>1.41242</v>
      </c>
      <c r="AI99">
        <f t="shared" si="6"/>
        <v>1.41242</v>
      </c>
      <c r="AJ99">
        <f t="shared" si="6"/>
        <v>0.70319500000000013</v>
      </c>
      <c r="AK99">
        <f t="shared" si="6"/>
        <v>1.46225</v>
      </c>
      <c r="AL99">
        <f t="shared" si="6"/>
        <v>0.62275000000000003</v>
      </c>
      <c r="AM99">
        <f t="shared" si="6"/>
        <v>0.12911249999999985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491.9225261318748</v>
      </c>
      <c r="L3">
        <v>8.98</v>
      </c>
      <c r="M3">
        <v>58.910000000000004</v>
      </c>
      <c r="N3">
        <v>50.370000000000005</v>
      </c>
      <c r="O3">
        <v>71.149999999999991</v>
      </c>
      <c r="P3">
        <v>16.46</v>
      </c>
      <c r="Q3">
        <v>4.1156948798328115</v>
      </c>
      <c r="R3">
        <v>17.71</v>
      </c>
      <c r="S3">
        <v>11.19</v>
      </c>
      <c r="T3">
        <v>0</v>
      </c>
      <c r="U3">
        <v>59.13</v>
      </c>
      <c r="V3">
        <v>8.3699999999999992</v>
      </c>
      <c r="W3">
        <v>18.798786532616319</v>
      </c>
      <c r="X3">
        <v>41.934391955588147</v>
      </c>
      <c r="Y3">
        <v>0</v>
      </c>
      <c r="Z3">
        <v>5.5292990909090891</v>
      </c>
      <c r="AA3">
        <v>11.920987341772154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12.015936040443526</v>
      </c>
      <c r="AG3">
        <v>26.806168030012209</v>
      </c>
      <c r="AH3">
        <v>64.886328725186928</v>
      </c>
      <c r="AI3">
        <v>6.4805716386603489</v>
      </c>
      <c r="AJ3">
        <v>0</v>
      </c>
      <c r="AK3">
        <v>21.85041974847983</v>
      </c>
      <c r="AL3">
        <v>60.280137693631659</v>
      </c>
      <c r="AM3">
        <v>0</v>
      </c>
      <c r="AN3">
        <v>0</v>
      </c>
      <c r="AO3">
        <v>4.3392960000000009</v>
      </c>
      <c r="AP3">
        <v>4.7783661971830984</v>
      </c>
      <c r="AQ3">
        <v>20.831232280095456</v>
      </c>
      <c r="AR3">
        <v>19.668317028985498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1197.683069580549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473.19739983736275</v>
      </c>
      <c r="L4">
        <v>8.98</v>
      </c>
      <c r="M4">
        <v>58.910000000000004</v>
      </c>
      <c r="N4">
        <v>50.370000000000005</v>
      </c>
      <c r="O4">
        <v>71.149999999999991</v>
      </c>
      <c r="P4">
        <v>16.46</v>
      </c>
      <c r="Q4">
        <v>4.1156948798328115</v>
      </c>
      <c r="R4">
        <v>17.71</v>
      </c>
      <c r="S4">
        <v>11.19</v>
      </c>
      <c r="T4">
        <v>0</v>
      </c>
      <c r="U4">
        <v>59.13</v>
      </c>
      <c r="V4">
        <v>8.3699999999999992</v>
      </c>
      <c r="W4">
        <v>18.798786532616319</v>
      </c>
      <c r="X4">
        <v>41.934391955588147</v>
      </c>
      <c r="Y4">
        <v>0</v>
      </c>
      <c r="Z4">
        <v>5.5292990909090891</v>
      </c>
      <c r="AA4">
        <v>11.920987341772154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11.882213381805839</v>
      </c>
      <c r="AG4">
        <v>26.806168030012209</v>
      </c>
      <c r="AH4">
        <v>64.886328725186928</v>
      </c>
      <c r="AI4">
        <v>6.4805716386603489</v>
      </c>
      <c r="AJ4">
        <v>0</v>
      </c>
      <c r="AK4">
        <v>21.85041974847983</v>
      </c>
      <c r="AL4">
        <v>60.280137693631659</v>
      </c>
      <c r="AM4">
        <v>0</v>
      </c>
      <c r="AN4">
        <v>0</v>
      </c>
      <c r="AO4">
        <v>4.3656480000000002</v>
      </c>
      <c r="AP4">
        <v>4.7783661971830984</v>
      </c>
      <c r="AQ4">
        <v>20.831232280095456</v>
      </c>
      <c r="AR4">
        <v>19.668317028985498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1178.8505726273991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450.00000000000011</v>
      </c>
      <c r="L5">
        <v>8.98</v>
      </c>
      <c r="M5">
        <v>58.910000000000004</v>
      </c>
      <c r="N5">
        <v>50.370000000000005</v>
      </c>
      <c r="O5">
        <v>71.149999999999991</v>
      </c>
      <c r="P5">
        <v>16.46</v>
      </c>
      <c r="Q5">
        <v>4.1449390243902444</v>
      </c>
      <c r="R5">
        <v>17.71</v>
      </c>
      <c r="S5">
        <v>11.194761702127661</v>
      </c>
      <c r="T5">
        <v>0</v>
      </c>
      <c r="U5">
        <v>59.13</v>
      </c>
      <c r="V5">
        <v>8.3699999999999992</v>
      </c>
      <c r="W5">
        <v>18.798786532616319</v>
      </c>
      <c r="X5">
        <v>41.934391955588147</v>
      </c>
      <c r="Y5">
        <v>0</v>
      </c>
      <c r="Z5">
        <v>5.5292990909090891</v>
      </c>
      <c r="AA5">
        <v>0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11.882213381805839</v>
      </c>
      <c r="AG5">
        <v>26.806168030012209</v>
      </c>
      <c r="AH5">
        <v>64.886328725186928</v>
      </c>
      <c r="AI5">
        <v>6.4805716386603489</v>
      </c>
      <c r="AJ5">
        <v>0</v>
      </c>
      <c r="AK5">
        <v>21.85041974847983</v>
      </c>
      <c r="AL5">
        <v>60.280137693631659</v>
      </c>
      <c r="AM5">
        <v>0</v>
      </c>
      <c r="AN5">
        <v>0</v>
      </c>
      <c r="AO5">
        <v>4.2514560000000001</v>
      </c>
      <c r="AP5">
        <v>4.7783661971830984</v>
      </c>
      <c r="AQ5">
        <v>20.831232280095456</v>
      </c>
      <c r="AR5">
        <v>14.986221014492747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1138.9699032804563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434.56821070929215</v>
      </c>
      <c r="L6">
        <v>8.98</v>
      </c>
      <c r="M6">
        <v>58.910000000000004</v>
      </c>
      <c r="N6">
        <v>50.370000000000005</v>
      </c>
      <c r="O6">
        <v>71.149999999999991</v>
      </c>
      <c r="P6">
        <v>16.46</v>
      </c>
      <c r="Q6">
        <v>4.1149447852760739</v>
      </c>
      <c r="R6">
        <v>17.71</v>
      </c>
      <c r="S6">
        <v>11.194761702127661</v>
      </c>
      <c r="T6">
        <v>0</v>
      </c>
      <c r="U6">
        <v>59.13</v>
      </c>
      <c r="V6">
        <v>8.3699999999999992</v>
      </c>
      <c r="W6">
        <v>18.798786532616319</v>
      </c>
      <c r="X6">
        <v>41.934391955588147</v>
      </c>
      <c r="Y6">
        <v>0</v>
      </c>
      <c r="Z6">
        <v>5.5292990909090891</v>
      </c>
      <c r="AA6">
        <v>0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11.882213381805839</v>
      </c>
      <c r="AG6">
        <v>26.806168030012209</v>
      </c>
      <c r="AH6">
        <v>64.886328725186928</v>
      </c>
      <c r="AI6">
        <v>6.4805716386603489</v>
      </c>
      <c r="AJ6">
        <v>0</v>
      </c>
      <c r="AK6">
        <v>21.85041974847983</v>
      </c>
      <c r="AL6">
        <v>60.280137693631659</v>
      </c>
      <c r="AM6">
        <v>0</v>
      </c>
      <c r="AN6">
        <v>0</v>
      </c>
      <c r="AO6">
        <v>4.2514560000000001</v>
      </c>
      <c r="AP6">
        <v>4.7783661971830984</v>
      </c>
      <c r="AQ6">
        <v>20.831232280095456</v>
      </c>
      <c r="AR6">
        <v>19.668317028985498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1128.1902157651268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434.56821070929215</v>
      </c>
      <c r="L7">
        <v>8.98</v>
      </c>
      <c r="M7">
        <v>58.910000000000004</v>
      </c>
      <c r="N7">
        <v>50.370000000000005</v>
      </c>
      <c r="O7">
        <v>71.149999999999991</v>
      </c>
      <c r="P7">
        <v>16.46</v>
      </c>
      <c r="Q7">
        <v>4.2640529247910859</v>
      </c>
      <c r="R7">
        <v>18.62</v>
      </c>
      <c r="S7">
        <v>11.595526943252265</v>
      </c>
      <c r="T7">
        <v>0</v>
      </c>
      <c r="U7">
        <v>59.13</v>
      </c>
      <c r="V7">
        <v>8.3699999999999992</v>
      </c>
      <c r="W7">
        <v>18.798786532616319</v>
      </c>
      <c r="X7">
        <v>41.934391955588147</v>
      </c>
      <c r="Y7">
        <v>0</v>
      </c>
      <c r="Z7">
        <v>2.7668454545454542</v>
      </c>
      <c r="AA7">
        <v>0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5.9411066909029193</v>
      </c>
      <c r="AG7">
        <v>26.806168030012209</v>
      </c>
      <c r="AH7">
        <v>64.886328725186928</v>
      </c>
      <c r="AI7">
        <v>5.9395294392387363</v>
      </c>
      <c r="AJ7">
        <v>0</v>
      </c>
      <c r="AK7">
        <v>21.85041974847983</v>
      </c>
      <c r="AL7">
        <v>60.280137693631659</v>
      </c>
      <c r="AM7">
        <v>0</v>
      </c>
      <c r="AN7">
        <v>0</v>
      </c>
      <c r="AO7">
        <v>4.4139600000000003</v>
      </c>
      <c r="AP7">
        <v>4.7783661971830984</v>
      </c>
      <c r="AQ7">
        <v>20.831232280095456</v>
      </c>
      <c r="AR7">
        <v>19.668317028985498</v>
      </c>
      <c r="AS7">
        <v>13.918427917110776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1120.5679906190785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434.56821070929215</v>
      </c>
      <c r="L8">
        <v>8.98</v>
      </c>
      <c r="M8">
        <v>58.910000000000004</v>
      </c>
      <c r="N8">
        <v>50.370000000000005</v>
      </c>
      <c r="O8">
        <v>71.149999999999991</v>
      </c>
      <c r="P8">
        <v>16.46</v>
      </c>
      <c r="Q8">
        <v>4.1239708029197084</v>
      </c>
      <c r="R8">
        <v>17.98</v>
      </c>
      <c r="S8">
        <v>11.195597798899451</v>
      </c>
      <c r="T8">
        <v>0</v>
      </c>
      <c r="U8">
        <v>59.13</v>
      </c>
      <c r="V8">
        <v>8.3699999999999992</v>
      </c>
      <c r="W8">
        <v>18.798786532616319</v>
      </c>
      <c r="X8">
        <v>41.934391955588147</v>
      </c>
      <c r="Y8">
        <v>0</v>
      </c>
      <c r="Z8">
        <v>2.7668454545454542</v>
      </c>
      <c r="AA8">
        <v>0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5.9411066909029193</v>
      </c>
      <c r="AG8">
        <v>26.806168030012209</v>
      </c>
      <c r="AH8">
        <v>64.886328725186928</v>
      </c>
      <c r="AI8">
        <v>5.9395294392387363</v>
      </c>
      <c r="AJ8">
        <v>0</v>
      </c>
      <c r="AK8">
        <v>21.85041974847983</v>
      </c>
      <c r="AL8">
        <v>60.280137693631659</v>
      </c>
      <c r="AM8">
        <v>0</v>
      </c>
      <c r="AN8">
        <v>0</v>
      </c>
      <c r="AO8">
        <v>4.4139600000000003</v>
      </c>
      <c r="AP8">
        <v>4.7783661971830984</v>
      </c>
      <c r="AQ8">
        <v>20.831232280095456</v>
      </c>
      <c r="AR8">
        <v>14.986221014492747</v>
      </c>
      <c r="AS8">
        <v>13.918427917110776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1114.7058833383617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434.56821070929215</v>
      </c>
      <c r="L9">
        <v>8.98</v>
      </c>
      <c r="M9">
        <v>58.910000000000004</v>
      </c>
      <c r="N9">
        <v>50.370000000000005</v>
      </c>
      <c r="O9">
        <v>71.149999999999991</v>
      </c>
      <c r="P9">
        <v>16.46</v>
      </c>
      <c r="Q9">
        <v>4.1239708029197084</v>
      </c>
      <c r="R9">
        <v>17.98</v>
      </c>
      <c r="S9">
        <v>11.195597798899451</v>
      </c>
      <c r="T9">
        <v>0</v>
      </c>
      <c r="U9">
        <v>59.13</v>
      </c>
      <c r="V9">
        <v>8.67</v>
      </c>
      <c r="W9">
        <v>18.798786532616319</v>
      </c>
      <c r="X9">
        <v>41.934391955588147</v>
      </c>
      <c r="Y9">
        <v>0</v>
      </c>
      <c r="Z9">
        <v>2.7668454545454542</v>
      </c>
      <c r="AA9">
        <v>0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5.9411066909029193</v>
      </c>
      <c r="AG9">
        <v>26.806168030012209</v>
      </c>
      <c r="AH9">
        <v>64.886328725186928</v>
      </c>
      <c r="AI9">
        <v>5.9395294392387363</v>
      </c>
      <c r="AJ9">
        <v>0</v>
      </c>
      <c r="AK9">
        <v>21.85041974847983</v>
      </c>
      <c r="AL9">
        <v>60.280137693631659</v>
      </c>
      <c r="AM9">
        <v>0</v>
      </c>
      <c r="AN9">
        <v>0</v>
      </c>
      <c r="AO9">
        <v>4.4139600000000003</v>
      </c>
      <c r="AP9">
        <v>4.7783661971830984</v>
      </c>
      <c r="AQ9">
        <v>20.831232280095456</v>
      </c>
      <c r="AR9">
        <v>13.11074728260869</v>
      </c>
      <c r="AS9">
        <v>10.271887767612061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1109.4838694569787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434.56821070929215</v>
      </c>
      <c r="L10">
        <v>8.98</v>
      </c>
      <c r="M10">
        <v>58.910000000000004</v>
      </c>
      <c r="N10">
        <v>50.370000000000005</v>
      </c>
      <c r="O10">
        <v>71.149999999999991</v>
      </c>
      <c r="P10">
        <v>16.46</v>
      </c>
      <c r="Q10">
        <v>4.1239708029197084</v>
      </c>
      <c r="R10">
        <v>17.98</v>
      </c>
      <c r="S10">
        <v>11.195597798899451</v>
      </c>
      <c r="T10">
        <v>0</v>
      </c>
      <c r="U10">
        <v>59.13</v>
      </c>
      <c r="V10">
        <v>8.67</v>
      </c>
      <c r="W10">
        <v>18.798786532616319</v>
      </c>
      <c r="X10">
        <v>41.934391955588147</v>
      </c>
      <c r="Y10">
        <v>0</v>
      </c>
      <c r="Z10">
        <v>2.7668454545454542</v>
      </c>
      <c r="AA10">
        <v>0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5.9411066909029193</v>
      </c>
      <c r="AG10">
        <v>26.806168030012209</v>
      </c>
      <c r="AH10">
        <v>64.886328725186928</v>
      </c>
      <c r="AI10">
        <v>5.9395294392387363</v>
      </c>
      <c r="AJ10">
        <v>0</v>
      </c>
      <c r="AK10">
        <v>21.85041974847983</v>
      </c>
      <c r="AL10">
        <v>60.280137693631659</v>
      </c>
      <c r="AM10">
        <v>0</v>
      </c>
      <c r="AN10">
        <v>0</v>
      </c>
      <c r="AO10">
        <v>4.4139600000000003</v>
      </c>
      <c r="AP10">
        <v>4.7783661971830984</v>
      </c>
      <c r="AQ10">
        <v>20.831232280095456</v>
      </c>
      <c r="AR10">
        <v>19.668317028985498</v>
      </c>
      <c r="AS10">
        <v>10.271887767612061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1116.0414392033556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434.56821070929215</v>
      </c>
      <c r="L11">
        <v>8.98</v>
      </c>
      <c r="M11">
        <v>58.910000000000004</v>
      </c>
      <c r="N11">
        <v>50.370000000000005</v>
      </c>
      <c r="O11">
        <v>71.149999999999991</v>
      </c>
      <c r="P11">
        <v>16.46</v>
      </c>
      <c r="Q11">
        <v>4.1239708029197084</v>
      </c>
      <c r="R11">
        <v>17.98</v>
      </c>
      <c r="S11">
        <v>11.195597798899451</v>
      </c>
      <c r="T11">
        <v>0</v>
      </c>
      <c r="U11">
        <v>59.13</v>
      </c>
      <c r="V11">
        <v>8.67</v>
      </c>
      <c r="W11">
        <v>18.798786532616319</v>
      </c>
      <c r="X11">
        <v>41.934391955588147</v>
      </c>
      <c r="Y11">
        <v>0</v>
      </c>
      <c r="Z11">
        <v>2.7668454545454542</v>
      </c>
      <c r="AA11">
        <v>0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5.9411066909029193</v>
      </c>
      <c r="AG11">
        <v>26.806168030012209</v>
      </c>
      <c r="AH11">
        <v>64.886328725186928</v>
      </c>
      <c r="AI11">
        <v>5.9395294392387363</v>
      </c>
      <c r="AJ11">
        <v>0</v>
      </c>
      <c r="AK11">
        <v>21.85041974847983</v>
      </c>
      <c r="AL11">
        <v>60.280137693631659</v>
      </c>
      <c r="AM11">
        <v>0</v>
      </c>
      <c r="AN11">
        <v>0</v>
      </c>
      <c r="AO11">
        <v>4.4139600000000003</v>
      </c>
      <c r="AP11">
        <v>4.7783661971830984</v>
      </c>
      <c r="AQ11">
        <v>20.831232280095456</v>
      </c>
      <c r="AR11">
        <v>19.668317028985498</v>
      </c>
      <c r="AS11">
        <v>9.1323439708937109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1114.9018954066373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415.25814295519172</v>
      </c>
      <c r="L12">
        <v>8.98</v>
      </c>
      <c r="M12">
        <v>58.910000000000004</v>
      </c>
      <c r="N12">
        <v>50.370000000000005</v>
      </c>
      <c r="O12">
        <v>71.149999999999991</v>
      </c>
      <c r="P12">
        <v>16.46</v>
      </c>
      <c r="Q12">
        <v>4.1239708029197084</v>
      </c>
      <c r="R12">
        <v>17.98</v>
      </c>
      <c r="S12">
        <v>11.195597798899451</v>
      </c>
      <c r="T12">
        <v>0</v>
      </c>
      <c r="U12">
        <v>59.13</v>
      </c>
      <c r="V12">
        <v>8.67</v>
      </c>
      <c r="W12">
        <v>18.798786532616319</v>
      </c>
      <c r="X12">
        <v>41.934391955588147</v>
      </c>
      <c r="Y12">
        <v>0</v>
      </c>
      <c r="Z12">
        <v>2.7668454545454542</v>
      </c>
      <c r="AA12">
        <v>0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5.9411066909029193</v>
      </c>
      <c r="AG12">
        <v>26.806168030012209</v>
      </c>
      <c r="AH12">
        <v>64.886328725186928</v>
      </c>
      <c r="AI12">
        <v>5.9395294392387363</v>
      </c>
      <c r="AJ12">
        <v>0</v>
      </c>
      <c r="AK12">
        <v>21.85041974847983</v>
      </c>
      <c r="AL12">
        <v>60.280137693631659</v>
      </c>
      <c r="AM12">
        <v>0</v>
      </c>
      <c r="AN12">
        <v>0</v>
      </c>
      <c r="AO12">
        <v>4.4139600000000003</v>
      </c>
      <c r="AP12">
        <v>4.7783661971830984</v>
      </c>
      <c r="AQ12">
        <v>20.831232280095456</v>
      </c>
      <c r="AR12">
        <v>13.11074728260869</v>
      </c>
      <c r="AS12">
        <v>9.1323439708937109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1089.0342579061598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415.25814295519172</v>
      </c>
      <c r="L13">
        <v>8.98</v>
      </c>
      <c r="M13">
        <v>58.910000000000004</v>
      </c>
      <c r="N13">
        <v>50.370000000000005</v>
      </c>
      <c r="O13">
        <v>71.149999999999991</v>
      </c>
      <c r="P13">
        <v>16.46</v>
      </c>
      <c r="Q13">
        <v>4.1239708029197084</v>
      </c>
      <c r="R13">
        <v>17.98</v>
      </c>
      <c r="S13">
        <v>11.195597798899451</v>
      </c>
      <c r="T13">
        <v>0</v>
      </c>
      <c r="U13">
        <v>57.20000000000001</v>
      </c>
      <c r="V13">
        <v>8.3742246726395582</v>
      </c>
      <c r="W13">
        <v>18.798786532616319</v>
      </c>
      <c r="X13">
        <v>41.934391955588147</v>
      </c>
      <c r="Y13">
        <v>0</v>
      </c>
      <c r="Z13">
        <v>2.7668454545454542</v>
      </c>
      <c r="AA13">
        <v>0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5.9411066909029193</v>
      </c>
      <c r="AG13">
        <v>26.806168030012209</v>
      </c>
      <c r="AH13">
        <v>64.886328725186928</v>
      </c>
      <c r="AI13">
        <v>5.9395294392387363</v>
      </c>
      <c r="AJ13">
        <v>0</v>
      </c>
      <c r="AK13">
        <v>21.85041974847983</v>
      </c>
      <c r="AL13">
        <v>60.280137693631659</v>
      </c>
      <c r="AM13">
        <v>0</v>
      </c>
      <c r="AN13">
        <v>0</v>
      </c>
      <c r="AO13">
        <v>4.4139600000000003</v>
      </c>
      <c r="AP13">
        <v>4.7783661971830984</v>
      </c>
      <c r="AQ13">
        <v>20.831232280095456</v>
      </c>
      <c r="AR13">
        <v>13.11074728260869</v>
      </c>
      <c r="AS13">
        <v>9.1323439708937109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1086.8084825787996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386.28803110316443</v>
      </c>
      <c r="L14">
        <v>8.98</v>
      </c>
      <c r="M14">
        <v>58.910000000000004</v>
      </c>
      <c r="N14">
        <v>50.370000000000005</v>
      </c>
      <c r="O14">
        <v>71.149999999999991</v>
      </c>
      <c r="P14">
        <v>16.46</v>
      </c>
      <c r="Q14">
        <v>4.1239708029197084</v>
      </c>
      <c r="R14">
        <v>17.98</v>
      </c>
      <c r="S14">
        <v>11.195597798899451</v>
      </c>
      <c r="T14">
        <v>0</v>
      </c>
      <c r="U14">
        <v>57.20000000000001</v>
      </c>
      <c r="V14">
        <v>8.3742246726395582</v>
      </c>
      <c r="W14">
        <v>18.798786532616319</v>
      </c>
      <c r="X14">
        <v>41.934391955588147</v>
      </c>
      <c r="Y14">
        <v>0</v>
      </c>
      <c r="Z14">
        <v>2.7668454545454542</v>
      </c>
      <c r="AA14">
        <v>0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5.9411066909029193</v>
      </c>
      <c r="AG14">
        <v>26.806168030012209</v>
      </c>
      <c r="AH14">
        <v>64.886328725186928</v>
      </c>
      <c r="AI14">
        <v>5.9395294392387363</v>
      </c>
      <c r="AJ14">
        <v>0</v>
      </c>
      <c r="AK14">
        <v>21.85041974847983</v>
      </c>
      <c r="AL14">
        <v>60.280137693631659</v>
      </c>
      <c r="AM14">
        <v>0</v>
      </c>
      <c r="AN14">
        <v>0</v>
      </c>
      <c r="AO14">
        <v>4.4139600000000003</v>
      </c>
      <c r="AP14">
        <v>4.7783661971830984</v>
      </c>
      <c r="AQ14">
        <v>20.831232280095456</v>
      </c>
      <c r="AR14">
        <v>19.668317028985498</v>
      </c>
      <c r="AS14">
        <v>9.1323439708937109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1064.3959404731493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386.28803110316443</v>
      </c>
      <c r="L15">
        <v>8.98</v>
      </c>
      <c r="M15">
        <v>58.910000000000004</v>
      </c>
      <c r="N15">
        <v>50.370000000000005</v>
      </c>
      <c r="O15">
        <v>71.149999999999991</v>
      </c>
      <c r="P15">
        <v>16.46</v>
      </c>
      <c r="Q15">
        <v>4.1239708029197084</v>
      </c>
      <c r="R15">
        <v>17.98</v>
      </c>
      <c r="S15">
        <v>11.195597798899451</v>
      </c>
      <c r="T15">
        <v>0</v>
      </c>
      <c r="U15">
        <v>57.20000000000001</v>
      </c>
      <c r="V15">
        <v>8.3742246726395582</v>
      </c>
      <c r="W15">
        <v>18.799968169761275</v>
      </c>
      <c r="X15">
        <v>41.934892077937228</v>
      </c>
      <c r="Y15">
        <v>0</v>
      </c>
      <c r="Z15">
        <v>2.7668454545454542</v>
      </c>
      <c r="AA15">
        <v>0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5.9411066909029193</v>
      </c>
      <c r="AG15">
        <v>26.806168030012209</v>
      </c>
      <c r="AH15">
        <v>64.886328725186928</v>
      </c>
      <c r="AI15">
        <v>5.9395294392387363</v>
      </c>
      <c r="AJ15">
        <v>0</v>
      </c>
      <c r="AK15">
        <v>21.85041974847983</v>
      </c>
      <c r="AL15">
        <v>56.922951807228898</v>
      </c>
      <c r="AM15">
        <v>0</v>
      </c>
      <c r="AN15">
        <v>0</v>
      </c>
      <c r="AO15">
        <v>4.4139600000000003</v>
      </c>
      <c r="AP15">
        <v>4.7783661971830984</v>
      </c>
      <c r="AQ15">
        <v>20.831232280095456</v>
      </c>
      <c r="AR15">
        <v>17.792843297101442</v>
      </c>
      <c r="AS15">
        <v>13.918427917110776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1063.9510465605736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386.28803110316443</v>
      </c>
      <c r="L16">
        <v>8.98</v>
      </c>
      <c r="M16">
        <v>58.910000000000004</v>
      </c>
      <c r="N16">
        <v>50.370000000000005</v>
      </c>
      <c r="O16">
        <v>71.149999999999991</v>
      </c>
      <c r="P16">
        <v>16.46</v>
      </c>
      <c r="Q16">
        <v>4.1239708029197084</v>
      </c>
      <c r="R16">
        <v>17.98</v>
      </c>
      <c r="S16">
        <v>11.195597798899451</v>
      </c>
      <c r="T16">
        <v>0</v>
      </c>
      <c r="U16">
        <v>57.20000000000001</v>
      </c>
      <c r="V16">
        <v>8.3742246726395582</v>
      </c>
      <c r="W16">
        <v>18.799968169761275</v>
      </c>
      <c r="X16">
        <v>41.934892077937228</v>
      </c>
      <c r="Y16">
        <v>0</v>
      </c>
      <c r="Z16">
        <v>5.5292990909090891</v>
      </c>
      <c r="AA16">
        <v>0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5.9411066909029193</v>
      </c>
      <c r="AG16">
        <v>26.806168030012209</v>
      </c>
      <c r="AH16">
        <v>64.886328725186928</v>
      </c>
      <c r="AI16">
        <v>5.9395294392387363</v>
      </c>
      <c r="AJ16">
        <v>0</v>
      </c>
      <c r="AK16">
        <v>21.85041974847983</v>
      </c>
      <c r="AL16">
        <v>56.922951807228898</v>
      </c>
      <c r="AM16">
        <v>0</v>
      </c>
      <c r="AN16">
        <v>0</v>
      </c>
      <c r="AO16">
        <v>4.4139600000000003</v>
      </c>
      <c r="AP16">
        <v>4.7783661971830984</v>
      </c>
      <c r="AQ16">
        <v>20.831232280095456</v>
      </c>
      <c r="AR16">
        <v>12.179598731884052</v>
      </c>
      <c r="AS16">
        <v>13.918427917110776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1061.1002556317196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386.28803110316443</v>
      </c>
      <c r="L17">
        <v>8.98</v>
      </c>
      <c r="M17">
        <v>58.910000000000004</v>
      </c>
      <c r="N17">
        <v>50.370000000000005</v>
      </c>
      <c r="O17">
        <v>71.149999999999991</v>
      </c>
      <c r="P17">
        <v>18.178098326359834</v>
      </c>
      <c r="Q17">
        <v>4.1239708029197084</v>
      </c>
      <c r="R17">
        <v>17.98</v>
      </c>
      <c r="S17">
        <v>11.195597798899451</v>
      </c>
      <c r="T17">
        <v>0</v>
      </c>
      <c r="U17">
        <v>57.20000000000001</v>
      </c>
      <c r="V17">
        <v>8.3742246726395582</v>
      </c>
      <c r="W17">
        <v>18.799968169761275</v>
      </c>
      <c r="X17">
        <v>41.934892077937228</v>
      </c>
      <c r="Y17">
        <v>0</v>
      </c>
      <c r="Z17">
        <v>5.5292990909090891</v>
      </c>
      <c r="AA17">
        <v>0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5.9411066909029193</v>
      </c>
      <c r="AG17">
        <v>26.806168030012209</v>
      </c>
      <c r="AH17">
        <v>64.886328725186928</v>
      </c>
      <c r="AI17">
        <v>5.9395294392387363</v>
      </c>
      <c r="AJ17">
        <v>0</v>
      </c>
      <c r="AK17">
        <v>21.85041974847983</v>
      </c>
      <c r="AL17">
        <v>56.922951807228898</v>
      </c>
      <c r="AM17">
        <v>0</v>
      </c>
      <c r="AN17">
        <v>0</v>
      </c>
      <c r="AO17">
        <v>4.4139600000000003</v>
      </c>
      <c r="AP17">
        <v>4.7783661971830984</v>
      </c>
      <c r="AQ17">
        <v>20.831232280095456</v>
      </c>
      <c r="AR17">
        <v>8.4286512681159387</v>
      </c>
      <c r="AS17">
        <v>13.918427917110776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1059.0674064943116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386.28803110316443</v>
      </c>
      <c r="L18">
        <v>8.98</v>
      </c>
      <c r="M18">
        <v>58.910000000000004</v>
      </c>
      <c r="N18">
        <v>50.370000000000005</v>
      </c>
      <c r="O18">
        <v>71.149999999999991</v>
      </c>
      <c r="P18">
        <v>19.678098183223813</v>
      </c>
      <c r="Q18">
        <v>4.1239708029197084</v>
      </c>
      <c r="R18">
        <v>17.98</v>
      </c>
      <c r="S18">
        <v>11.195597798899451</v>
      </c>
      <c r="T18">
        <v>0</v>
      </c>
      <c r="U18">
        <v>57.20000000000001</v>
      </c>
      <c r="V18">
        <v>8.3742246726395582</v>
      </c>
      <c r="W18">
        <v>18.799968169761275</v>
      </c>
      <c r="X18">
        <v>41.934892077937228</v>
      </c>
      <c r="Y18">
        <v>0</v>
      </c>
      <c r="Z18">
        <v>5.5292990909090891</v>
      </c>
      <c r="AA18">
        <v>0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5.9411066909029193</v>
      </c>
      <c r="AG18">
        <v>26.806168030012209</v>
      </c>
      <c r="AH18">
        <v>64.886328725186928</v>
      </c>
      <c r="AI18">
        <v>5.9395294392387363</v>
      </c>
      <c r="AJ18">
        <v>0</v>
      </c>
      <c r="AK18">
        <v>21.85041974847983</v>
      </c>
      <c r="AL18">
        <v>56.922951807228898</v>
      </c>
      <c r="AM18">
        <v>0</v>
      </c>
      <c r="AN18">
        <v>0</v>
      </c>
      <c r="AO18">
        <v>4.4139600000000003</v>
      </c>
      <c r="AP18">
        <v>4.7783661971830984</v>
      </c>
      <c r="AQ18">
        <v>20.831232280095456</v>
      </c>
      <c r="AR18">
        <v>18.732776268115934</v>
      </c>
      <c r="AS18">
        <v>13.918427917110776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1070.8715313511755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337.99781136610511</v>
      </c>
      <c r="L19">
        <v>8.98</v>
      </c>
      <c r="M19">
        <v>58.910000000000004</v>
      </c>
      <c r="N19">
        <v>50.370000000000005</v>
      </c>
      <c r="O19">
        <v>71.149999999999991</v>
      </c>
      <c r="P19">
        <v>20.02</v>
      </c>
      <c r="Q19">
        <v>4.1239708029197084</v>
      </c>
      <c r="R19">
        <v>17.98</v>
      </c>
      <c r="S19">
        <v>11.195597798899451</v>
      </c>
      <c r="T19">
        <v>0</v>
      </c>
      <c r="U19">
        <v>57.20000000000001</v>
      </c>
      <c r="V19">
        <v>8.3742246726395582</v>
      </c>
      <c r="W19">
        <v>18.799968169761275</v>
      </c>
      <c r="X19">
        <v>41.934892077937228</v>
      </c>
      <c r="Y19">
        <v>0</v>
      </c>
      <c r="Z19">
        <v>5.5292990909090891</v>
      </c>
      <c r="AA19">
        <v>5.5827468354430394</v>
      </c>
      <c r="AB19">
        <v>16.755204342256185</v>
      </c>
      <c r="AC19">
        <v>8.2117110839994503</v>
      </c>
      <c r="AD19">
        <v>15.572958225358857</v>
      </c>
      <c r="AE19">
        <v>20.682496070168021</v>
      </c>
      <c r="AF19">
        <v>5.9411066909029193</v>
      </c>
      <c r="AG19">
        <v>26.806168030012209</v>
      </c>
      <c r="AH19">
        <v>64.886328725186928</v>
      </c>
      <c r="AI19">
        <v>5.9395294392387363</v>
      </c>
      <c r="AJ19">
        <v>0</v>
      </c>
      <c r="AK19">
        <v>21.85041974847983</v>
      </c>
      <c r="AL19">
        <v>56.922951807228898</v>
      </c>
      <c r="AM19">
        <v>0</v>
      </c>
      <c r="AN19">
        <v>0</v>
      </c>
      <c r="AO19">
        <v>4.4139600000000003</v>
      </c>
      <c r="AP19">
        <v>4.7783661971830984</v>
      </c>
      <c r="AQ19">
        <v>20.831232280095456</v>
      </c>
      <c r="AR19">
        <v>18.732776268115934</v>
      </c>
      <c r="AS19">
        <v>13.918427917110776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1024.3921476399519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337.99781136610511</v>
      </c>
      <c r="L20">
        <v>8.98</v>
      </c>
      <c r="M20">
        <v>58.910000000000004</v>
      </c>
      <c r="N20">
        <v>50.370000000000005</v>
      </c>
      <c r="O20">
        <v>71.149999999999991</v>
      </c>
      <c r="P20">
        <v>20.03</v>
      </c>
      <c r="Q20">
        <v>4.1239708029197084</v>
      </c>
      <c r="R20">
        <v>17.98</v>
      </c>
      <c r="S20">
        <v>11.195597798899451</v>
      </c>
      <c r="T20">
        <v>0</v>
      </c>
      <c r="U20">
        <v>57.20000000000001</v>
      </c>
      <c r="V20">
        <v>8.3742246726395582</v>
      </c>
      <c r="W20">
        <v>18.799968169761275</v>
      </c>
      <c r="X20">
        <v>41.934892077937228</v>
      </c>
      <c r="Y20">
        <v>0</v>
      </c>
      <c r="Z20">
        <v>5.5292990909090891</v>
      </c>
      <c r="AA20">
        <v>5.960493670886077</v>
      </c>
      <c r="AB20">
        <v>11.873828650975927</v>
      </c>
      <c r="AC20">
        <v>8.2117110839994503</v>
      </c>
      <c r="AD20">
        <v>15.572958225358857</v>
      </c>
      <c r="AE20">
        <v>20.682496070168021</v>
      </c>
      <c r="AF20">
        <v>5.9411066909029193</v>
      </c>
      <c r="AG20">
        <v>26.806168030012209</v>
      </c>
      <c r="AH20">
        <v>64.886328725186928</v>
      </c>
      <c r="AI20">
        <v>5.9395294392387363</v>
      </c>
      <c r="AJ20">
        <v>0</v>
      </c>
      <c r="AK20">
        <v>21.85041974847983</v>
      </c>
      <c r="AL20">
        <v>56.922951807228898</v>
      </c>
      <c r="AM20">
        <v>0</v>
      </c>
      <c r="AN20">
        <v>0</v>
      </c>
      <c r="AO20">
        <v>4.4139600000000003</v>
      </c>
      <c r="AP20">
        <v>4.7783661971830984</v>
      </c>
      <c r="AQ20">
        <v>20.831232280095456</v>
      </c>
      <c r="AR20">
        <v>8.4286512681159387</v>
      </c>
      <c r="AS20">
        <v>13.918427917110776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1009.5943937841147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337.99781136610511</v>
      </c>
      <c r="L21">
        <v>8.98</v>
      </c>
      <c r="M21">
        <v>58.910000000000004</v>
      </c>
      <c r="N21">
        <v>50.370000000000005</v>
      </c>
      <c r="O21">
        <v>71.149999999999991</v>
      </c>
      <c r="P21">
        <v>20.309999999999995</v>
      </c>
      <c r="Q21">
        <v>4.1239708029197084</v>
      </c>
      <c r="R21">
        <v>17.98</v>
      </c>
      <c r="S21">
        <v>11.195597798899451</v>
      </c>
      <c r="T21">
        <v>0</v>
      </c>
      <c r="U21">
        <v>57.20000000000001</v>
      </c>
      <c r="V21">
        <v>8.3742246726395582</v>
      </c>
      <c r="W21">
        <v>18.799968169761275</v>
      </c>
      <c r="X21">
        <v>41.934892077937228</v>
      </c>
      <c r="Y21">
        <v>0</v>
      </c>
      <c r="Z21">
        <v>5.5292990909090891</v>
      </c>
      <c r="AA21">
        <v>5.960493670886077</v>
      </c>
      <c r="AB21">
        <v>11.873828650975927</v>
      </c>
      <c r="AC21">
        <v>8.2117110839994503</v>
      </c>
      <c r="AD21">
        <v>15.572958225358857</v>
      </c>
      <c r="AE21">
        <v>20.682496070168021</v>
      </c>
      <c r="AF21">
        <v>5.9411066909029193</v>
      </c>
      <c r="AG21">
        <v>26.806168030012209</v>
      </c>
      <c r="AH21">
        <v>64.886328725186928</v>
      </c>
      <c r="AI21">
        <v>1.348627247087697</v>
      </c>
      <c r="AJ21">
        <v>0</v>
      </c>
      <c r="AK21">
        <v>21.85041974847983</v>
      </c>
      <c r="AL21">
        <v>56.922951807228898</v>
      </c>
      <c r="AM21">
        <v>0</v>
      </c>
      <c r="AN21">
        <v>0</v>
      </c>
      <c r="AO21">
        <v>4.4139600000000003</v>
      </c>
      <c r="AP21">
        <v>4.7783661971830984</v>
      </c>
      <c r="AQ21">
        <v>20.831232280095456</v>
      </c>
      <c r="AR21">
        <v>8.4286512681159387</v>
      </c>
      <c r="AS21">
        <v>9.1323439708937109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1000.4974076457465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289.71753648448271</v>
      </c>
      <c r="L22">
        <v>8.98</v>
      </c>
      <c r="M22">
        <v>58.910000000000004</v>
      </c>
      <c r="N22">
        <v>50.370000000000005</v>
      </c>
      <c r="O22">
        <v>71.149999999999991</v>
      </c>
      <c r="P22">
        <v>20.721901964384063</v>
      </c>
      <c r="Q22">
        <v>4.1239708029197084</v>
      </c>
      <c r="R22">
        <v>17.98</v>
      </c>
      <c r="S22">
        <v>11.195597798899451</v>
      </c>
      <c r="T22">
        <v>0</v>
      </c>
      <c r="U22">
        <v>57.20000000000001</v>
      </c>
      <c r="V22">
        <v>8.3742246726395582</v>
      </c>
      <c r="W22">
        <v>18.799968169761275</v>
      </c>
      <c r="X22">
        <v>41.934892077937228</v>
      </c>
      <c r="Y22">
        <v>0</v>
      </c>
      <c r="Z22">
        <v>5.5292990909090891</v>
      </c>
      <c r="AA22">
        <v>5.960493670886077</v>
      </c>
      <c r="AB22">
        <v>11.873828650975927</v>
      </c>
      <c r="AC22">
        <v>8.2117110839994503</v>
      </c>
      <c r="AD22">
        <v>15.572958225358857</v>
      </c>
      <c r="AE22">
        <v>20.682496070168021</v>
      </c>
      <c r="AF22">
        <v>5.9411066909029193</v>
      </c>
      <c r="AG22">
        <v>26.806168030012209</v>
      </c>
      <c r="AH22">
        <v>64.886328725186928</v>
      </c>
      <c r="AI22">
        <v>1.348627247087697</v>
      </c>
      <c r="AJ22">
        <v>0</v>
      </c>
      <c r="AK22">
        <v>21.85041974847983</v>
      </c>
      <c r="AL22">
        <v>56.922951807228898</v>
      </c>
      <c r="AM22">
        <v>0</v>
      </c>
      <c r="AN22">
        <v>0</v>
      </c>
      <c r="AO22">
        <v>4.3524720000000006</v>
      </c>
      <c r="AP22">
        <v>4.7783661971830984</v>
      </c>
      <c r="AQ22">
        <v>20.831232280095456</v>
      </c>
      <c r="AR22">
        <v>18.732776268115934</v>
      </c>
      <c r="AS22">
        <v>9.1323439708937109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962.8716717285082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272.32741975914115</v>
      </c>
      <c r="L23">
        <v>8.98</v>
      </c>
      <c r="M23">
        <v>58.910000000000004</v>
      </c>
      <c r="N23">
        <v>50.370000000000005</v>
      </c>
      <c r="O23">
        <v>71.149999999999991</v>
      </c>
      <c r="P23">
        <v>21.18</v>
      </c>
      <c r="Q23">
        <v>4.1239708029197084</v>
      </c>
      <c r="R23">
        <v>17.98</v>
      </c>
      <c r="S23">
        <v>11.195597798899451</v>
      </c>
      <c r="T23">
        <v>0</v>
      </c>
      <c r="U23">
        <v>57.20000000000001</v>
      </c>
      <c r="V23">
        <v>8.3742246726395582</v>
      </c>
      <c r="W23">
        <v>18.799968169761275</v>
      </c>
      <c r="X23">
        <v>41.934892077937228</v>
      </c>
      <c r="Y23">
        <v>0</v>
      </c>
      <c r="Z23">
        <v>5.5292990909090891</v>
      </c>
      <c r="AA23">
        <v>5.960493670886077</v>
      </c>
      <c r="AB23">
        <v>11.873828650975927</v>
      </c>
      <c r="AC23">
        <v>8.2117110839994503</v>
      </c>
      <c r="AD23">
        <v>15.572958225358857</v>
      </c>
      <c r="AE23">
        <v>20.682496070168021</v>
      </c>
      <c r="AF23">
        <v>5.9411066909029193</v>
      </c>
      <c r="AG23">
        <v>26.806168030012209</v>
      </c>
      <c r="AH23">
        <v>64.886328725186928</v>
      </c>
      <c r="AI23">
        <v>1.5117355572074478</v>
      </c>
      <c r="AJ23">
        <v>0</v>
      </c>
      <c r="AK23">
        <v>21.85041974847983</v>
      </c>
      <c r="AL23">
        <v>56.922951807228898</v>
      </c>
      <c r="AM23">
        <v>0</v>
      </c>
      <c r="AN23">
        <v>0</v>
      </c>
      <c r="AO23">
        <v>4.2778080000000003</v>
      </c>
      <c r="AP23">
        <v>4.997960231980116</v>
      </c>
      <c r="AQ23">
        <v>20.831232280095456</v>
      </c>
      <c r="AR23">
        <v>18.732776268115934</v>
      </c>
      <c r="AS23">
        <v>9.1323439708937109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946.24769138369925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272.32741975914115</v>
      </c>
      <c r="L24">
        <v>8.98</v>
      </c>
      <c r="M24">
        <v>58.910000000000004</v>
      </c>
      <c r="N24">
        <v>50.370000000000005</v>
      </c>
      <c r="O24">
        <v>71.149999999999991</v>
      </c>
      <c r="P24">
        <v>21.602065404475045</v>
      </c>
      <c r="Q24">
        <v>4.1239708029197084</v>
      </c>
      <c r="R24">
        <v>17.98</v>
      </c>
      <c r="S24">
        <v>11.195597798899451</v>
      </c>
      <c r="T24">
        <v>0</v>
      </c>
      <c r="U24">
        <v>57.20000000000001</v>
      </c>
      <c r="V24">
        <v>8.3742246726395582</v>
      </c>
      <c r="W24">
        <v>18.799968169761275</v>
      </c>
      <c r="X24">
        <v>41.934892077937228</v>
      </c>
      <c r="Y24">
        <v>0</v>
      </c>
      <c r="Z24">
        <v>5.5292990909090891</v>
      </c>
      <c r="AA24">
        <v>5.960493670886077</v>
      </c>
      <c r="AB24">
        <v>11.873828650975927</v>
      </c>
      <c r="AC24">
        <v>8.2117110839994503</v>
      </c>
      <c r="AD24">
        <v>15.572958225358857</v>
      </c>
      <c r="AE24">
        <v>20.682496070168021</v>
      </c>
      <c r="AF24">
        <v>5.9411066909029193</v>
      </c>
      <c r="AG24">
        <v>26.806168030012209</v>
      </c>
      <c r="AH24">
        <v>64.886328725186928</v>
      </c>
      <c r="AI24">
        <v>1.5117355572074478</v>
      </c>
      <c r="AJ24">
        <v>0</v>
      </c>
      <c r="AK24">
        <v>21.85041974847983</v>
      </c>
      <c r="AL24">
        <v>56.922951807228898</v>
      </c>
      <c r="AM24">
        <v>0</v>
      </c>
      <c r="AN24">
        <v>0</v>
      </c>
      <c r="AO24">
        <v>4.1021280000000004</v>
      </c>
      <c r="AP24">
        <v>4.997960231980116</v>
      </c>
      <c r="AQ24">
        <v>20.831232280095456</v>
      </c>
      <c r="AR24">
        <v>13.11074728260869</v>
      </c>
      <c r="AS24">
        <v>9.1323439708937109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940.872047802667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272.32741975914115</v>
      </c>
      <c r="L25">
        <v>8.98</v>
      </c>
      <c r="M25">
        <v>58.910000000000004</v>
      </c>
      <c r="N25">
        <v>50.370000000000005</v>
      </c>
      <c r="O25">
        <v>71.149999999999991</v>
      </c>
      <c r="P25">
        <v>21.89207330933889</v>
      </c>
      <c r="Q25">
        <v>4.1239708029197084</v>
      </c>
      <c r="R25">
        <v>17.98</v>
      </c>
      <c r="S25">
        <v>11.195597798899451</v>
      </c>
      <c r="T25">
        <v>0</v>
      </c>
      <c r="U25">
        <v>54.138516874863022</v>
      </c>
      <c r="V25">
        <v>8.3742246726395582</v>
      </c>
      <c r="W25">
        <v>18.799968169761275</v>
      </c>
      <c r="X25">
        <v>41.934892077937228</v>
      </c>
      <c r="Y25">
        <v>0</v>
      </c>
      <c r="Z25">
        <v>5.5292990909090891</v>
      </c>
      <c r="AA25">
        <v>5.960493670886077</v>
      </c>
      <c r="AB25">
        <v>11.873828650975927</v>
      </c>
      <c r="AC25">
        <v>8.2117110839994503</v>
      </c>
      <c r="AD25">
        <v>15.572958225358857</v>
      </c>
      <c r="AE25">
        <v>20.682496070168021</v>
      </c>
      <c r="AF25">
        <v>5.9411066909029193</v>
      </c>
      <c r="AG25">
        <v>26.806168030012209</v>
      </c>
      <c r="AH25">
        <v>64.886328725186928</v>
      </c>
      <c r="AI25">
        <v>6.4805716386603489</v>
      </c>
      <c r="AJ25">
        <v>0</v>
      </c>
      <c r="AK25">
        <v>21.85041974847983</v>
      </c>
      <c r="AL25">
        <v>56.922951807228898</v>
      </c>
      <c r="AM25">
        <v>0</v>
      </c>
      <c r="AN25">
        <v>0</v>
      </c>
      <c r="AO25">
        <v>3.9791520000000005</v>
      </c>
      <c r="AP25">
        <v>4.997960231980116</v>
      </c>
      <c r="AQ25">
        <v>20.831232280095456</v>
      </c>
      <c r="AR25">
        <v>13.11074728260869</v>
      </c>
      <c r="AS25">
        <v>9.1323439708937109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942.94643266384674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272.32741975914115</v>
      </c>
      <c r="L26">
        <v>8.98</v>
      </c>
      <c r="M26">
        <v>58.910000000000004</v>
      </c>
      <c r="N26">
        <v>50.370000000000005</v>
      </c>
      <c r="O26">
        <v>71.149999999999991</v>
      </c>
      <c r="P26">
        <v>22.322084228219257</v>
      </c>
      <c r="Q26">
        <v>4.1239708029197084</v>
      </c>
      <c r="R26">
        <v>17.98</v>
      </c>
      <c r="S26">
        <v>11.195597798899451</v>
      </c>
      <c r="T26">
        <v>0</v>
      </c>
      <c r="U26">
        <v>54.138516874863022</v>
      </c>
      <c r="V26">
        <v>8.3742246726395582</v>
      </c>
      <c r="W26">
        <v>18.798786532616319</v>
      </c>
      <c r="X26">
        <v>41.934391955588147</v>
      </c>
      <c r="Y26">
        <v>0</v>
      </c>
      <c r="Z26">
        <v>5.5292990909090891</v>
      </c>
      <c r="AA26">
        <v>5.960493670886077</v>
      </c>
      <c r="AB26">
        <v>11.873828650975927</v>
      </c>
      <c r="AC26">
        <v>8.2117110839994503</v>
      </c>
      <c r="AD26">
        <v>15.572958225358857</v>
      </c>
      <c r="AE26">
        <v>20.682496070168021</v>
      </c>
      <c r="AF26">
        <v>5.9411066909029193</v>
      </c>
      <c r="AG26">
        <v>26.806168030012209</v>
      </c>
      <c r="AH26">
        <v>64.886328725186928</v>
      </c>
      <c r="AI26">
        <v>14.039249424697589</v>
      </c>
      <c r="AJ26">
        <v>0</v>
      </c>
      <c r="AK26">
        <v>21.85041974847983</v>
      </c>
      <c r="AL26">
        <v>56.922951807228898</v>
      </c>
      <c r="AM26">
        <v>0</v>
      </c>
      <c r="AN26">
        <v>0</v>
      </c>
      <c r="AO26">
        <v>3.8517840000000003</v>
      </c>
      <c r="AP26">
        <v>4.997960231980116</v>
      </c>
      <c r="AQ26">
        <v>20.831232280095456</v>
      </c>
      <c r="AR26">
        <v>13.11074728260869</v>
      </c>
      <c r="AS26">
        <v>9.1323439708937109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950.80607160927025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272.32741975914115</v>
      </c>
      <c r="L27">
        <v>8.98</v>
      </c>
      <c r="M27">
        <v>58.910000000000004</v>
      </c>
      <c r="N27">
        <v>50.370000000000005</v>
      </c>
      <c r="O27">
        <v>71.149999999999991</v>
      </c>
      <c r="P27">
        <v>22.322084228219257</v>
      </c>
      <c r="Q27">
        <v>4.1239708029197084</v>
      </c>
      <c r="R27">
        <v>17.98</v>
      </c>
      <c r="S27">
        <v>11.195597798899451</v>
      </c>
      <c r="T27">
        <v>0</v>
      </c>
      <c r="U27">
        <v>54.138516874863022</v>
      </c>
      <c r="V27">
        <v>8.370000000000001</v>
      </c>
      <c r="W27">
        <v>18.798786532616319</v>
      </c>
      <c r="X27">
        <v>41.934391955588147</v>
      </c>
      <c r="Y27">
        <v>0</v>
      </c>
      <c r="Z27">
        <v>5.5292990909090891</v>
      </c>
      <c r="AA27">
        <v>11.920987341772154</v>
      </c>
      <c r="AB27">
        <v>11.873828650975927</v>
      </c>
      <c r="AC27">
        <v>8.2117110839994503</v>
      </c>
      <c r="AD27">
        <v>15.572958225358857</v>
      </c>
      <c r="AE27">
        <v>20.682496070168021</v>
      </c>
      <c r="AF27">
        <v>5.9411066909029193</v>
      </c>
      <c r="AG27">
        <v>26.806168030012209</v>
      </c>
      <c r="AH27">
        <v>64.886328725186928</v>
      </c>
      <c r="AI27">
        <v>14.039249424697589</v>
      </c>
      <c r="AJ27">
        <v>0</v>
      </c>
      <c r="AK27">
        <v>21.85041974847983</v>
      </c>
      <c r="AL27">
        <v>56.922951807228898</v>
      </c>
      <c r="AM27">
        <v>0</v>
      </c>
      <c r="AN27">
        <v>0</v>
      </c>
      <c r="AO27">
        <v>3.7902960000000006</v>
      </c>
      <c r="AP27">
        <v>2.441885666942833</v>
      </c>
      <c r="AQ27">
        <v>20.831232280095456</v>
      </c>
      <c r="AR27">
        <v>11.235273550724633</v>
      </c>
      <c r="AS27">
        <v>9.1323439708937109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952.26930431059554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272.32741975914115</v>
      </c>
      <c r="L28">
        <v>8.98</v>
      </c>
      <c r="M28">
        <v>58.910000000000004</v>
      </c>
      <c r="N28">
        <v>50.370000000000005</v>
      </c>
      <c r="O28">
        <v>71.149999999999991</v>
      </c>
      <c r="P28">
        <v>22.322084228219257</v>
      </c>
      <c r="Q28">
        <v>4.1239708029197084</v>
      </c>
      <c r="R28">
        <v>17.98</v>
      </c>
      <c r="S28">
        <v>11.195597798899451</v>
      </c>
      <c r="T28">
        <v>0</v>
      </c>
      <c r="U28">
        <v>54.138516874863022</v>
      </c>
      <c r="V28">
        <v>8.370000000000001</v>
      </c>
      <c r="W28">
        <v>18.798786532616319</v>
      </c>
      <c r="X28">
        <v>41.934391955588147</v>
      </c>
      <c r="Y28">
        <v>0</v>
      </c>
      <c r="Z28">
        <v>5.5292990909090891</v>
      </c>
      <c r="AA28">
        <v>11.920987341772154</v>
      </c>
      <c r="AB28">
        <v>11.873828650975927</v>
      </c>
      <c r="AC28">
        <v>8.2117110839994503</v>
      </c>
      <c r="AD28">
        <v>15.572958225358857</v>
      </c>
      <c r="AE28">
        <v>20.682496070168021</v>
      </c>
      <c r="AF28">
        <v>5.9411066909029193</v>
      </c>
      <c r="AG28">
        <v>26.806168030012209</v>
      </c>
      <c r="AH28">
        <v>64.886328725186928</v>
      </c>
      <c r="AI28">
        <v>14.039249424697589</v>
      </c>
      <c r="AJ28">
        <v>0</v>
      </c>
      <c r="AK28">
        <v>21.85041974847983</v>
      </c>
      <c r="AL28">
        <v>56.922951807228898</v>
      </c>
      <c r="AM28">
        <v>0</v>
      </c>
      <c r="AN28">
        <v>0</v>
      </c>
      <c r="AO28">
        <v>3.662928</v>
      </c>
      <c r="AP28">
        <v>2.0597920463960233</v>
      </c>
      <c r="AQ28">
        <v>20.831232280095456</v>
      </c>
      <c r="AR28">
        <v>11.235273550724633</v>
      </c>
      <c r="AS28">
        <v>9.1323439708937109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951.75984269004869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272.32741975914115</v>
      </c>
      <c r="L29">
        <v>8.98</v>
      </c>
      <c r="M29">
        <v>58.910000000000004</v>
      </c>
      <c r="N29">
        <v>50.370000000000005</v>
      </c>
      <c r="O29">
        <v>71.149999999999991</v>
      </c>
      <c r="P29">
        <v>21.48</v>
      </c>
      <c r="Q29">
        <v>4.1239708029197084</v>
      </c>
      <c r="R29">
        <v>17.98</v>
      </c>
      <c r="S29">
        <v>11.195597798899451</v>
      </c>
      <c r="T29">
        <v>0</v>
      </c>
      <c r="U29">
        <v>54.138516874863022</v>
      </c>
      <c r="V29">
        <v>8.370000000000001</v>
      </c>
      <c r="W29">
        <v>18.798786532616319</v>
      </c>
      <c r="X29">
        <v>41.934391955588147</v>
      </c>
      <c r="Y29">
        <v>0</v>
      </c>
      <c r="Z29">
        <v>5.5292990909090891</v>
      </c>
      <c r="AA29">
        <v>11.920987341772154</v>
      </c>
      <c r="AB29">
        <v>11.873828650975927</v>
      </c>
      <c r="AC29">
        <v>8.2117110839994503</v>
      </c>
      <c r="AD29">
        <v>15.572958225358857</v>
      </c>
      <c r="AE29">
        <v>20.682496070168021</v>
      </c>
      <c r="AF29">
        <v>5.9411066909029193</v>
      </c>
      <c r="AG29">
        <v>26.806168030012209</v>
      </c>
      <c r="AH29">
        <v>64.886328725186928</v>
      </c>
      <c r="AI29">
        <v>14.039249424697589</v>
      </c>
      <c r="AJ29">
        <v>0</v>
      </c>
      <c r="AK29">
        <v>21.85041974847983</v>
      </c>
      <c r="AL29">
        <v>56.922951807228898</v>
      </c>
      <c r="AM29">
        <v>0</v>
      </c>
      <c r="AN29">
        <v>0</v>
      </c>
      <c r="AO29">
        <v>3.662928</v>
      </c>
      <c r="AP29">
        <v>2.0597920463960233</v>
      </c>
      <c r="AQ29">
        <v>20.831232280095456</v>
      </c>
      <c r="AR29">
        <v>5.6220289855072441</v>
      </c>
      <c r="AS29">
        <v>9.1323439708937109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945.30451389661198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272.32741975914115</v>
      </c>
      <c r="L30">
        <v>8.98</v>
      </c>
      <c r="M30">
        <v>58.910000000000004</v>
      </c>
      <c r="N30">
        <v>50.370000000000005</v>
      </c>
      <c r="O30">
        <v>71.149999999999991</v>
      </c>
      <c r="P30">
        <v>21.48</v>
      </c>
      <c r="Q30">
        <v>4.1239708029197084</v>
      </c>
      <c r="R30">
        <v>17.98</v>
      </c>
      <c r="S30">
        <v>11.195597798899451</v>
      </c>
      <c r="T30">
        <v>0</v>
      </c>
      <c r="U30">
        <v>54.138516874863022</v>
      </c>
      <c r="V30">
        <v>8.370000000000001</v>
      </c>
      <c r="W30">
        <v>18.798786532616319</v>
      </c>
      <c r="X30">
        <v>41.934391955588147</v>
      </c>
      <c r="Y30">
        <v>0</v>
      </c>
      <c r="Z30">
        <v>5.5292990909090891</v>
      </c>
      <c r="AA30">
        <v>11.920987341772154</v>
      </c>
      <c r="AB30">
        <v>11.873828650975927</v>
      </c>
      <c r="AC30">
        <v>8.2117110839994503</v>
      </c>
      <c r="AD30">
        <v>15.572958225358857</v>
      </c>
      <c r="AE30">
        <v>20.682496070168021</v>
      </c>
      <c r="AF30">
        <v>5.9411066909029193</v>
      </c>
      <c r="AG30">
        <v>26.806168030012209</v>
      </c>
      <c r="AH30">
        <v>64.886328725186928</v>
      </c>
      <c r="AI30">
        <v>14.039249424697589</v>
      </c>
      <c r="AJ30">
        <v>0</v>
      </c>
      <c r="AK30">
        <v>21.85041974847983</v>
      </c>
      <c r="AL30">
        <v>56.922951807228898</v>
      </c>
      <c r="AM30">
        <v>0</v>
      </c>
      <c r="AN30">
        <v>0</v>
      </c>
      <c r="AO30">
        <v>3.741984</v>
      </c>
      <c r="AP30">
        <v>2.441885666942833</v>
      </c>
      <c r="AQ30">
        <v>20.831232280095456</v>
      </c>
      <c r="AR30">
        <v>5.6220289855072441</v>
      </c>
      <c r="AS30">
        <v>9.1323439708937109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945.76566351715883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272.32741975914115</v>
      </c>
      <c r="L31">
        <v>3.86</v>
      </c>
      <c r="M31">
        <v>58.910000000000004</v>
      </c>
      <c r="N31">
        <v>50.370000000000005</v>
      </c>
      <c r="O31">
        <v>71.149999999999991</v>
      </c>
      <c r="P31">
        <v>21.48</v>
      </c>
      <c r="Q31">
        <v>3</v>
      </c>
      <c r="R31">
        <v>10.624432387312185</v>
      </c>
      <c r="S31">
        <v>6.76</v>
      </c>
      <c r="T31">
        <v>0</v>
      </c>
      <c r="U31">
        <v>54.138516874863022</v>
      </c>
      <c r="V31">
        <v>4.83</v>
      </c>
      <c r="W31">
        <v>18.148613485280155</v>
      </c>
      <c r="X31">
        <v>40.494306072530051</v>
      </c>
      <c r="Y31">
        <v>0</v>
      </c>
      <c r="Z31">
        <v>5.5292990909090891</v>
      </c>
      <c r="AA31">
        <v>11.920987341772154</v>
      </c>
      <c r="AB31">
        <v>11.873828650975927</v>
      </c>
      <c r="AC31">
        <v>8.2117110839994503</v>
      </c>
      <c r="AD31">
        <v>15.572958225358857</v>
      </c>
      <c r="AE31">
        <v>20.682496070168021</v>
      </c>
      <c r="AF31">
        <v>5.9411066909029193</v>
      </c>
      <c r="AG31">
        <v>26.806168030012209</v>
      </c>
      <c r="AH31">
        <v>64.886328725186928</v>
      </c>
      <c r="AI31">
        <v>14.039249424697589</v>
      </c>
      <c r="AJ31">
        <v>0</v>
      </c>
      <c r="AK31">
        <v>21.85041974847983</v>
      </c>
      <c r="AL31">
        <v>56.922951807228898</v>
      </c>
      <c r="AM31">
        <v>0</v>
      </c>
      <c r="AN31">
        <v>0</v>
      </c>
      <c r="AO31">
        <v>3.77712</v>
      </c>
      <c r="AP31">
        <v>4.997960231980116</v>
      </c>
      <c r="AQ31">
        <v>20.831232280095456</v>
      </c>
      <c r="AR31">
        <v>5.6220289855072441</v>
      </c>
      <c r="AS31">
        <v>11.415429963617139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926.97456493001835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272.32741975914115</v>
      </c>
      <c r="L32">
        <v>3.86</v>
      </c>
      <c r="M32">
        <v>58.910000000000004</v>
      </c>
      <c r="N32">
        <v>50.370000000000005</v>
      </c>
      <c r="O32">
        <v>71.149999999999991</v>
      </c>
      <c r="P32">
        <v>21.48</v>
      </c>
      <c r="Q32">
        <v>3</v>
      </c>
      <c r="R32">
        <v>10.624432387312185</v>
      </c>
      <c r="S32">
        <v>6.76</v>
      </c>
      <c r="T32">
        <v>0</v>
      </c>
      <c r="U32">
        <v>54.138516874863022</v>
      </c>
      <c r="V32">
        <v>4.9000000000000004</v>
      </c>
      <c r="W32">
        <v>18.145008282716731</v>
      </c>
      <c r="X32">
        <v>40.49</v>
      </c>
      <c r="Y32">
        <v>0</v>
      </c>
      <c r="Z32">
        <v>5.5292990909090891</v>
      </c>
      <c r="AA32">
        <v>11.920987341772154</v>
      </c>
      <c r="AB32">
        <v>11.873828650975927</v>
      </c>
      <c r="AC32">
        <v>8.2117110839994503</v>
      </c>
      <c r="AD32">
        <v>15.572958225358857</v>
      </c>
      <c r="AE32">
        <v>20.682496070168021</v>
      </c>
      <c r="AF32">
        <v>5.9411066909029193</v>
      </c>
      <c r="AG32">
        <v>26.806168030012209</v>
      </c>
      <c r="AH32">
        <v>64.886328725186928</v>
      </c>
      <c r="AI32">
        <v>1.5117355572074478</v>
      </c>
      <c r="AJ32">
        <v>0</v>
      </c>
      <c r="AK32">
        <v>21.85041974847983</v>
      </c>
      <c r="AL32">
        <v>56.922951807228898</v>
      </c>
      <c r="AM32">
        <v>0</v>
      </c>
      <c r="AN32">
        <v>0</v>
      </c>
      <c r="AO32">
        <v>3.79908</v>
      </c>
      <c r="AP32">
        <v>5.2702568351284178</v>
      </c>
      <c r="AQ32">
        <v>20.831232280095456</v>
      </c>
      <c r="AR32">
        <v>5.6220289855072441</v>
      </c>
      <c r="AS32">
        <v>11.415429963617139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914.80339639058298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272.32741975914115</v>
      </c>
      <c r="L33">
        <v>3.86</v>
      </c>
      <c r="M33">
        <v>58.910000000000004</v>
      </c>
      <c r="N33">
        <v>50.370000000000005</v>
      </c>
      <c r="O33">
        <v>71.149999999999991</v>
      </c>
      <c r="P33">
        <v>21.48</v>
      </c>
      <c r="Q33">
        <v>3</v>
      </c>
      <c r="R33">
        <v>10.624432387312185</v>
      </c>
      <c r="S33">
        <v>6.76</v>
      </c>
      <c r="T33">
        <v>0</v>
      </c>
      <c r="U33">
        <v>54.138516874863022</v>
      </c>
      <c r="V33">
        <v>4.8744112318840589</v>
      </c>
      <c r="W33">
        <v>18.145008282716731</v>
      </c>
      <c r="X33">
        <v>40.49</v>
      </c>
      <c r="Y33">
        <v>0</v>
      </c>
      <c r="Z33">
        <v>5.5292990909090891</v>
      </c>
      <c r="AA33">
        <v>11.920987341772154</v>
      </c>
      <c r="AB33">
        <v>11.873828650975927</v>
      </c>
      <c r="AC33">
        <v>8.2117110839994503</v>
      </c>
      <c r="AD33">
        <v>15.572958225358857</v>
      </c>
      <c r="AE33">
        <v>20.682496070168021</v>
      </c>
      <c r="AF33">
        <v>5.9411066909029193</v>
      </c>
      <c r="AG33">
        <v>26.806168030012209</v>
      </c>
      <c r="AH33">
        <v>64.886328725186928</v>
      </c>
      <c r="AI33">
        <v>5.9395294392387363</v>
      </c>
      <c r="AJ33">
        <v>0</v>
      </c>
      <c r="AK33">
        <v>21.85041974847983</v>
      </c>
      <c r="AL33">
        <v>56.922951807228898</v>
      </c>
      <c r="AM33">
        <v>0</v>
      </c>
      <c r="AN33">
        <v>0</v>
      </c>
      <c r="AO33">
        <v>3.9132720000000001</v>
      </c>
      <c r="AP33">
        <v>5.2702568351284178</v>
      </c>
      <c r="AQ33">
        <v>10.415616140047728</v>
      </c>
      <c r="AR33">
        <v>5.6220289855072441</v>
      </c>
      <c r="AS33">
        <v>11.415429963617139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908.90417736445067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272.32741975914115</v>
      </c>
      <c r="L34">
        <v>3.86</v>
      </c>
      <c r="M34">
        <v>58.910000000000004</v>
      </c>
      <c r="N34">
        <v>50.370000000000005</v>
      </c>
      <c r="O34">
        <v>71.149999999999991</v>
      </c>
      <c r="P34">
        <v>21.48</v>
      </c>
      <c r="Q34">
        <v>3</v>
      </c>
      <c r="R34">
        <v>10.624432387312185</v>
      </c>
      <c r="S34">
        <v>6.76</v>
      </c>
      <c r="T34">
        <v>0</v>
      </c>
      <c r="U34">
        <v>54.138516874863022</v>
      </c>
      <c r="V34">
        <v>4.8744112318840589</v>
      </c>
      <c r="W34">
        <v>10.623700348432056</v>
      </c>
      <c r="X34">
        <v>23.176353052234106</v>
      </c>
      <c r="Y34">
        <v>0</v>
      </c>
      <c r="Z34">
        <v>5.5292990909090891</v>
      </c>
      <c r="AA34">
        <v>11.920987341772154</v>
      </c>
      <c r="AB34">
        <v>11.873828650975927</v>
      </c>
      <c r="AC34">
        <v>8.2117110839994503</v>
      </c>
      <c r="AD34">
        <v>15.572958225358857</v>
      </c>
      <c r="AE34">
        <v>20.682496070168021</v>
      </c>
      <c r="AF34">
        <v>5.9411066909029193</v>
      </c>
      <c r="AG34">
        <v>26.806168030012209</v>
      </c>
      <c r="AH34">
        <v>64.886328725186928</v>
      </c>
      <c r="AI34">
        <v>5.9395294392387363</v>
      </c>
      <c r="AJ34">
        <v>0</v>
      </c>
      <c r="AK34">
        <v>21.85041974847983</v>
      </c>
      <c r="AL34">
        <v>56.922951807228898</v>
      </c>
      <c r="AM34">
        <v>0</v>
      </c>
      <c r="AN34">
        <v>0</v>
      </c>
      <c r="AO34">
        <v>3.9659759999999999</v>
      </c>
      <c r="AP34">
        <v>5.2702568351284178</v>
      </c>
      <c r="AQ34">
        <v>10.415616140047728</v>
      </c>
      <c r="AR34">
        <v>5.6220289855072441</v>
      </c>
      <c r="AS34">
        <v>11.415429963617139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884.1219264824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272.32741975914115</v>
      </c>
      <c r="L35">
        <v>3.86</v>
      </c>
      <c r="M35">
        <v>58.910000000000004</v>
      </c>
      <c r="N35">
        <v>50.370000000000005</v>
      </c>
      <c r="O35">
        <v>71.149999999999991</v>
      </c>
      <c r="P35">
        <v>21.48</v>
      </c>
      <c r="Q35">
        <v>3</v>
      </c>
      <c r="R35">
        <v>10.624432387312185</v>
      </c>
      <c r="S35">
        <v>6.76</v>
      </c>
      <c r="T35">
        <v>0</v>
      </c>
      <c r="U35">
        <v>54.138516874863022</v>
      </c>
      <c r="V35">
        <v>4.8744112318840589</v>
      </c>
      <c r="W35">
        <v>11</v>
      </c>
      <c r="X35">
        <v>23.175691449814128</v>
      </c>
      <c r="Y35">
        <v>0</v>
      </c>
      <c r="Z35">
        <v>5.5292990909090891</v>
      </c>
      <c r="AA35">
        <v>11.920987341772154</v>
      </c>
      <c r="AB35">
        <v>11.873828650975927</v>
      </c>
      <c r="AC35">
        <v>8.2117110839994503</v>
      </c>
      <c r="AD35">
        <v>15.572958225358857</v>
      </c>
      <c r="AE35">
        <v>20.682496070168021</v>
      </c>
      <c r="AF35">
        <v>5.9411066909029193</v>
      </c>
      <c r="AG35">
        <v>26.806168030012209</v>
      </c>
      <c r="AH35">
        <v>64.886328725186928</v>
      </c>
      <c r="AI35">
        <v>6.4805716386603489</v>
      </c>
      <c r="AJ35">
        <v>0</v>
      </c>
      <c r="AK35">
        <v>21.85041974847983</v>
      </c>
      <c r="AL35">
        <v>56.922951807228898</v>
      </c>
      <c r="AM35">
        <v>0</v>
      </c>
      <c r="AN35">
        <v>0</v>
      </c>
      <c r="AO35">
        <v>3.9659759999999999</v>
      </c>
      <c r="AP35">
        <v>5.2702568351284178</v>
      </c>
      <c r="AQ35">
        <v>10.415616140047728</v>
      </c>
      <c r="AR35">
        <v>5.6220289855072441</v>
      </c>
      <c r="AS35">
        <v>10.271887767612061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883.89506453496449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272.32741975914115</v>
      </c>
      <c r="L36">
        <v>3.86</v>
      </c>
      <c r="M36">
        <v>58.910000000000004</v>
      </c>
      <c r="N36">
        <v>50.370000000000005</v>
      </c>
      <c r="O36">
        <v>71.149999999999991</v>
      </c>
      <c r="P36">
        <v>21.48</v>
      </c>
      <c r="Q36">
        <v>3</v>
      </c>
      <c r="R36">
        <v>10.624432387312185</v>
      </c>
      <c r="S36">
        <v>6.76</v>
      </c>
      <c r="T36">
        <v>0</v>
      </c>
      <c r="U36">
        <v>54.138516874863022</v>
      </c>
      <c r="V36">
        <v>4.8744112318840589</v>
      </c>
      <c r="W36">
        <v>11</v>
      </c>
      <c r="X36">
        <v>23.175691449814128</v>
      </c>
      <c r="Y36">
        <v>0</v>
      </c>
      <c r="Z36">
        <v>5.5292990909090891</v>
      </c>
      <c r="AA36">
        <v>11.920987341772154</v>
      </c>
      <c r="AB36">
        <v>11.873828650975927</v>
      </c>
      <c r="AC36">
        <v>8.2117110839994503</v>
      </c>
      <c r="AD36">
        <v>15.572958225358857</v>
      </c>
      <c r="AE36">
        <v>20.682496070168021</v>
      </c>
      <c r="AF36">
        <v>5.9411066909029193</v>
      </c>
      <c r="AG36">
        <v>26.806168030012209</v>
      </c>
      <c r="AH36">
        <v>64.886328725186928</v>
      </c>
      <c r="AI36">
        <v>6.4805716386603489</v>
      </c>
      <c r="AJ36">
        <v>0</v>
      </c>
      <c r="AK36">
        <v>21.85041974847983</v>
      </c>
      <c r="AL36">
        <v>56.922951807228898</v>
      </c>
      <c r="AM36">
        <v>0</v>
      </c>
      <c r="AN36">
        <v>0</v>
      </c>
      <c r="AO36">
        <v>3.9484080000000001</v>
      </c>
      <c r="AP36">
        <v>5.2702568351284178</v>
      </c>
      <c r="AQ36">
        <v>10.415616140047728</v>
      </c>
      <c r="AR36">
        <v>5.6220289855072441</v>
      </c>
      <c r="AS36">
        <v>10.271887767612061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883.87749653496451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272.32741975914115</v>
      </c>
      <c r="L37">
        <v>3.86</v>
      </c>
      <c r="M37">
        <v>58.910000000000004</v>
      </c>
      <c r="N37">
        <v>50.370000000000005</v>
      </c>
      <c r="O37">
        <v>71.149999999999991</v>
      </c>
      <c r="P37">
        <v>21.48</v>
      </c>
      <c r="Q37">
        <v>3</v>
      </c>
      <c r="R37">
        <v>10.624432387312185</v>
      </c>
      <c r="S37">
        <v>6.76</v>
      </c>
      <c r="T37">
        <v>0</v>
      </c>
      <c r="U37">
        <v>54.138516874863022</v>
      </c>
      <c r="V37">
        <v>4.8744112318840589</v>
      </c>
      <c r="W37">
        <v>11</v>
      </c>
      <c r="X37">
        <v>23.175691449814128</v>
      </c>
      <c r="Y37">
        <v>0</v>
      </c>
      <c r="Z37">
        <v>2.7668454545454542</v>
      </c>
      <c r="AA37">
        <v>11.920987341772154</v>
      </c>
      <c r="AB37">
        <v>11.873828650975927</v>
      </c>
      <c r="AC37">
        <v>8.2117110839994503</v>
      </c>
      <c r="AD37">
        <v>15.572958225358857</v>
      </c>
      <c r="AE37">
        <v>20.682496070168021</v>
      </c>
      <c r="AF37">
        <v>5.9411066909029193</v>
      </c>
      <c r="AG37">
        <v>26.806168030012209</v>
      </c>
      <c r="AH37">
        <v>64.886328725186928</v>
      </c>
      <c r="AI37">
        <v>6.4805716386603489</v>
      </c>
      <c r="AJ37">
        <v>0</v>
      </c>
      <c r="AK37">
        <v>21.85041974847983</v>
      </c>
      <c r="AL37">
        <v>56.922951807228898</v>
      </c>
      <c r="AM37">
        <v>0</v>
      </c>
      <c r="AN37">
        <v>0</v>
      </c>
      <c r="AO37">
        <v>5.1122880000000004</v>
      </c>
      <c r="AP37">
        <v>5.2702568351284178</v>
      </c>
      <c r="AQ37">
        <v>10.415616140047728</v>
      </c>
      <c r="AR37">
        <v>13.11074728260869</v>
      </c>
      <c r="AS37">
        <v>8.5565744736044387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888.05232790169487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272.32741975914115</v>
      </c>
      <c r="L38">
        <v>3.86</v>
      </c>
      <c r="M38">
        <v>58.910000000000004</v>
      </c>
      <c r="N38">
        <v>50.370000000000005</v>
      </c>
      <c r="O38">
        <v>71.149999999999991</v>
      </c>
      <c r="P38">
        <v>21.48</v>
      </c>
      <c r="Q38">
        <v>3</v>
      </c>
      <c r="R38">
        <v>10.624432387312185</v>
      </c>
      <c r="S38">
        <v>6.76</v>
      </c>
      <c r="T38">
        <v>0</v>
      </c>
      <c r="U38">
        <v>54.138516874863022</v>
      </c>
      <c r="V38">
        <v>4.8744112318840589</v>
      </c>
      <c r="W38">
        <v>11</v>
      </c>
      <c r="X38">
        <v>23.175691449814128</v>
      </c>
      <c r="Y38">
        <v>0</v>
      </c>
      <c r="Z38">
        <v>2.7668454545454542</v>
      </c>
      <c r="AA38">
        <v>11.920987341772154</v>
      </c>
      <c r="AB38">
        <v>11.873828650975927</v>
      </c>
      <c r="AC38">
        <v>8.2117110839994503</v>
      </c>
      <c r="AD38">
        <v>15.572958225358857</v>
      </c>
      <c r="AE38">
        <v>20.682496070168021</v>
      </c>
      <c r="AF38">
        <v>5.9411066909029193</v>
      </c>
      <c r="AG38">
        <v>26.806168030012209</v>
      </c>
      <c r="AH38">
        <v>64.886328725186928</v>
      </c>
      <c r="AI38">
        <v>6.4805716386603489</v>
      </c>
      <c r="AJ38">
        <v>0</v>
      </c>
      <c r="AK38">
        <v>21.85041974847983</v>
      </c>
      <c r="AL38">
        <v>56.922951807228898</v>
      </c>
      <c r="AM38">
        <v>0</v>
      </c>
      <c r="AN38">
        <v>0</v>
      </c>
      <c r="AO38">
        <v>5.0771520000000008</v>
      </c>
      <c r="AP38">
        <v>5.2702568351284178</v>
      </c>
      <c r="AQ38">
        <v>10.415616140047728</v>
      </c>
      <c r="AR38">
        <v>13.11074728260869</v>
      </c>
      <c r="AS38">
        <v>8.5565744736044387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888.01719190169479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272.46999999999997</v>
      </c>
      <c r="L39">
        <v>4.0000000000000009</v>
      </c>
      <c r="M39">
        <v>58.910000000000004</v>
      </c>
      <c r="N39">
        <v>50.370000000000005</v>
      </c>
      <c r="O39">
        <v>71.149999999999991</v>
      </c>
      <c r="P39">
        <v>21.48</v>
      </c>
      <c r="Q39">
        <v>3.0000000000000004</v>
      </c>
      <c r="R39">
        <v>10.624554030874783</v>
      </c>
      <c r="S39">
        <v>6.76</v>
      </c>
      <c r="T39">
        <v>0</v>
      </c>
      <c r="U39">
        <v>54.138516874863022</v>
      </c>
      <c r="V39">
        <v>4.8744112318840589</v>
      </c>
      <c r="W39">
        <v>11</v>
      </c>
      <c r="X39">
        <v>23.175691449814128</v>
      </c>
      <c r="Y39">
        <v>0</v>
      </c>
      <c r="Z39">
        <v>2.7668454545454542</v>
      </c>
      <c r="AA39">
        <v>11.920987341772154</v>
      </c>
      <c r="AB39">
        <v>11.873828650975927</v>
      </c>
      <c r="AC39">
        <v>8.2117110839994503</v>
      </c>
      <c r="AD39">
        <v>15.572958225358857</v>
      </c>
      <c r="AE39">
        <v>20.682496070168021</v>
      </c>
      <c r="AF39">
        <v>0</v>
      </c>
      <c r="AG39">
        <v>26.806168030012209</v>
      </c>
      <c r="AH39">
        <v>64.886328725186928</v>
      </c>
      <c r="AI39">
        <v>6.4805716386603489</v>
      </c>
      <c r="AJ39">
        <v>0</v>
      </c>
      <c r="AK39">
        <v>21.85041974847983</v>
      </c>
      <c r="AL39">
        <v>56.922951807228898</v>
      </c>
      <c r="AM39">
        <v>0</v>
      </c>
      <c r="AN39">
        <v>0</v>
      </c>
      <c r="AO39">
        <v>5.0903280000000004</v>
      </c>
      <c r="AP39">
        <v>5.2702568351284178</v>
      </c>
      <c r="AQ39">
        <v>10.415616140047728</v>
      </c>
      <c r="AR39">
        <v>5.6220289855072441</v>
      </c>
      <c r="AS39">
        <v>8.5565744736044387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874.88324479811183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272.46999999999997</v>
      </c>
      <c r="L40">
        <v>4.0000000000000009</v>
      </c>
      <c r="M40">
        <v>58.910000000000004</v>
      </c>
      <c r="N40">
        <v>50.370000000000005</v>
      </c>
      <c r="O40">
        <v>71.149999999999991</v>
      </c>
      <c r="P40">
        <v>21.48</v>
      </c>
      <c r="Q40">
        <v>3.0000000000000004</v>
      </c>
      <c r="R40">
        <v>10.624554030874783</v>
      </c>
      <c r="S40">
        <v>6.76</v>
      </c>
      <c r="T40">
        <v>0</v>
      </c>
      <c r="U40">
        <v>54.138516874863022</v>
      </c>
      <c r="V40">
        <v>4.8744112318840589</v>
      </c>
      <c r="W40">
        <v>11</v>
      </c>
      <c r="X40">
        <v>23.175691449814128</v>
      </c>
      <c r="Y40">
        <v>0</v>
      </c>
      <c r="Z40">
        <v>2.7668454545454542</v>
      </c>
      <c r="AA40">
        <v>11.920987341772154</v>
      </c>
      <c r="AB40">
        <v>11.873828650975927</v>
      </c>
      <c r="AC40">
        <v>8.2117110839994503</v>
      </c>
      <c r="AD40">
        <v>15.572958225358857</v>
      </c>
      <c r="AE40">
        <v>20.682496070168021</v>
      </c>
      <c r="AF40">
        <v>0</v>
      </c>
      <c r="AG40">
        <v>26.806168030012209</v>
      </c>
      <c r="AH40">
        <v>64.886328725186928</v>
      </c>
      <c r="AI40">
        <v>6.4805716386603489</v>
      </c>
      <c r="AJ40">
        <v>0</v>
      </c>
      <c r="AK40">
        <v>21.85041974847983</v>
      </c>
      <c r="AL40">
        <v>56.922951807228898</v>
      </c>
      <c r="AM40">
        <v>0</v>
      </c>
      <c r="AN40">
        <v>0</v>
      </c>
      <c r="AO40">
        <v>5.0771520000000008</v>
      </c>
      <c r="AP40">
        <v>4.997960231980116</v>
      </c>
      <c r="AQ40">
        <v>10.415616140047728</v>
      </c>
      <c r="AR40">
        <v>5.6220289855072441</v>
      </c>
      <c r="AS40">
        <v>8.5565744736044387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874.59777219496345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272.46999999999997</v>
      </c>
      <c r="L41">
        <v>4.0000000000000009</v>
      </c>
      <c r="M41">
        <v>58.910000000000004</v>
      </c>
      <c r="N41">
        <v>51.065150508023933</v>
      </c>
      <c r="O41">
        <v>73.679999999999993</v>
      </c>
      <c r="P41">
        <v>20.962643127364437</v>
      </c>
      <c r="Q41">
        <v>3.0000000000000004</v>
      </c>
      <c r="R41">
        <v>10.624554030874783</v>
      </c>
      <c r="S41">
        <v>6.76</v>
      </c>
      <c r="T41">
        <v>0</v>
      </c>
      <c r="U41">
        <v>54.138516874863022</v>
      </c>
      <c r="V41">
        <v>4.8744112318840589</v>
      </c>
      <c r="W41">
        <v>10.623596342702335</v>
      </c>
      <c r="X41">
        <v>23.176538231780164</v>
      </c>
      <c r="Y41">
        <v>0</v>
      </c>
      <c r="Z41">
        <v>2.7668454545454542</v>
      </c>
      <c r="AA41">
        <v>11.920987341772154</v>
      </c>
      <c r="AB41">
        <v>10.739811307905192</v>
      </c>
      <c r="AC41">
        <v>8.2117110839994503</v>
      </c>
      <c r="AD41">
        <v>15.572958225358857</v>
      </c>
      <c r="AE41">
        <v>20.682496070168021</v>
      </c>
      <c r="AF41">
        <v>0</v>
      </c>
      <c r="AG41">
        <v>26.806168030012209</v>
      </c>
      <c r="AH41">
        <v>64.886328725186928</v>
      </c>
      <c r="AI41">
        <v>6.4805716386603489</v>
      </c>
      <c r="AJ41">
        <v>0</v>
      </c>
      <c r="AK41">
        <v>21.85041974847983</v>
      </c>
      <c r="AL41">
        <v>56.922951807228898</v>
      </c>
      <c r="AM41">
        <v>0</v>
      </c>
      <c r="AN41">
        <v>0</v>
      </c>
      <c r="AO41">
        <v>5.4768240000000006</v>
      </c>
      <c r="AP41">
        <v>4.997960231980116</v>
      </c>
      <c r="AQ41">
        <v>9.9955825259838509</v>
      </c>
      <c r="AR41">
        <v>5.6220289855072441</v>
      </c>
      <c r="AS41">
        <v>8.5565744736044387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875.7756299978854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272.46999999999997</v>
      </c>
      <c r="L42">
        <v>4.0000000000000009</v>
      </c>
      <c r="M42">
        <v>58.910000000000004</v>
      </c>
      <c r="N42">
        <v>50.370000000000005</v>
      </c>
      <c r="O42">
        <v>71.150000000000006</v>
      </c>
      <c r="P42">
        <v>20.742642711518858</v>
      </c>
      <c r="Q42">
        <v>3.0000000000000004</v>
      </c>
      <c r="R42">
        <v>10.624554030874783</v>
      </c>
      <c r="S42">
        <v>6.76</v>
      </c>
      <c r="T42">
        <v>0</v>
      </c>
      <c r="U42">
        <v>54.138516874863022</v>
      </c>
      <c r="V42">
        <v>4.8744112318840589</v>
      </c>
      <c r="W42">
        <v>10.623596342702335</v>
      </c>
      <c r="X42">
        <v>23.176538231780164</v>
      </c>
      <c r="Y42">
        <v>0</v>
      </c>
      <c r="Z42">
        <v>2.7668454545454542</v>
      </c>
      <c r="AA42">
        <v>11.920987341772154</v>
      </c>
      <c r="AB42">
        <v>10.739811307905192</v>
      </c>
      <c r="AC42">
        <v>8.2117110839994503</v>
      </c>
      <c r="AD42">
        <v>15.572958225358857</v>
      </c>
      <c r="AE42">
        <v>20.682496070168021</v>
      </c>
      <c r="AF42">
        <v>0</v>
      </c>
      <c r="AG42">
        <v>26.806168030012209</v>
      </c>
      <c r="AH42">
        <v>64.886328725186928</v>
      </c>
      <c r="AI42">
        <v>6.4805716386603489</v>
      </c>
      <c r="AJ42">
        <v>0</v>
      </c>
      <c r="AK42">
        <v>21.85041974847983</v>
      </c>
      <c r="AL42">
        <v>56.922951807228898</v>
      </c>
      <c r="AM42">
        <v>0</v>
      </c>
      <c r="AN42">
        <v>0</v>
      </c>
      <c r="AO42">
        <v>5.5339200000000002</v>
      </c>
      <c r="AP42">
        <v>4.997960231980116</v>
      </c>
      <c r="AQ42">
        <v>9.9955825259838509</v>
      </c>
      <c r="AR42">
        <v>5.6220289855072441</v>
      </c>
      <c r="AS42">
        <v>8.5565744736044387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872.3875750740159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272.46999999999997</v>
      </c>
      <c r="L43">
        <v>4.0000000000000009</v>
      </c>
      <c r="M43">
        <v>58.910000000000004</v>
      </c>
      <c r="N43">
        <v>50.370000000000005</v>
      </c>
      <c r="O43">
        <v>71.150000000000006</v>
      </c>
      <c r="P43">
        <v>20.742642711518858</v>
      </c>
      <c r="Q43">
        <v>3.0000000000000004</v>
      </c>
      <c r="R43">
        <v>10.624554030874783</v>
      </c>
      <c r="S43">
        <v>6.76</v>
      </c>
      <c r="T43">
        <v>0</v>
      </c>
      <c r="U43">
        <v>54.138516874863022</v>
      </c>
      <c r="V43">
        <v>8.3742246726395582</v>
      </c>
      <c r="W43">
        <v>18.799968169761275</v>
      </c>
      <c r="X43">
        <v>41.934892077937228</v>
      </c>
      <c r="Y43">
        <v>0</v>
      </c>
      <c r="Z43">
        <v>2.7668454545454542</v>
      </c>
      <c r="AA43">
        <v>11.920987341772154</v>
      </c>
      <c r="AB43">
        <v>10.739811307905192</v>
      </c>
      <c r="AC43">
        <v>8.2117110839994503</v>
      </c>
      <c r="AD43">
        <v>15.572958225358857</v>
      </c>
      <c r="AE43">
        <v>20.682496070168021</v>
      </c>
      <c r="AF43">
        <v>0</v>
      </c>
      <c r="AG43">
        <v>26.806168030012209</v>
      </c>
      <c r="AH43">
        <v>64.886328725186928</v>
      </c>
      <c r="AI43">
        <v>6.4805716386603489</v>
      </c>
      <c r="AJ43">
        <v>0</v>
      </c>
      <c r="AK43">
        <v>21.85041974847983</v>
      </c>
      <c r="AL43">
        <v>56.922951807228898</v>
      </c>
      <c r="AM43">
        <v>0</v>
      </c>
      <c r="AN43">
        <v>0</v>
      </c>
      <c r="AO43">
        <v>5.4241200000000003</v>
      </c>
      <c r="AP43">
        <v>4.8881632145816072</v>
      </c>
      <c r="AQ43">
        <v>0</v>
      </c>
      <c r="AR43">
        <v>5.6220289855072441</v>
      </c>
      <c r="AS43">
        <v>11.415429963617139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895.46579013461792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272.46999999999997</v>
      </c>
      <c r="L44">
        <v>4.0000000000000009</v>
      </c>
      <c r="M44">
        <v>58.910000000000004</v>
      </c>
      <c r="N44">
        <v>50.370000000000005</v>
      </c>
      <c r="O44">
        <v>71.150000000000006</v>
      </c>
      <c r="P44">
        <v>20.742642711518858</v>
      </c>
      <c r="Q44">
        <v>3.0000000000000004</v>
      </c>
      <c r="R44">
        <v>10.624554030874783</v>
      </c>
      <c r="S44">
        <v>6.76</v>
      </c>
      <c r="T44">
        <v>0</v>
      </c>
      <c r="U44">
        <v>54.138516874863022</v>
      </c>
      <c r="V44">
        <v>8.3742246726395582</v>
      </c>
      <c r="W44">
        <v>18.799968169761275</v>
      </c>
      <c r="X44">
        <v>41.934892077937228</v>
      </c>
      <c r="Y44">
        <v>0</v>
      </c>
      <c r="Z44">
        <v>2.7668454545454542</v>
      </c>
      <c r="AA44">
        <v>11.920987341772154</v>
      </c>
      <c r="AB44">
        <v>10.739811307905192</v>
      </c>
      <c r="AC44">
        <v>8.2117110839994503</v>
      </c>
      <c r="AD44">
        <v>15.572958225358857</v>
      </c>
      <c r="AE44">
        <v>20.682496070168021</v>
      </c>
      <c r="AF44">
        <v>0</v>
      </c>
      <c r="AG44">
        <v>26.806168030012209</v>
      </c>
      <c r="AH44">
        <v>64.886328725186928</v>
      </c>
      <c r="AI44">
        <v>6.4805716386603489</v>
      </c>
      <c r="AJ44">
        <v>0</v>
      </c>
      <c r="AK44">
        <v>21.85041974847983</v>
      </c>
      <c r="AL44">
        <v>56.922951807228898</v>
      </c>
      <c r="AM44">
        <v>0</v>
      </c>
      <c r="AN44">
        <v>0</v>
      </c>
      <c r="AO44">
        <v>5.5339200000000002</v>
      </c>
      <c r="AP44">
        <v>4.8881632145816072</v>
      </c>
      <c r="AQ44">
        <v>0</v>
      </c>
      <c r="AR44">
        <v>5.6220289855072441</v>
      </c>
      <c r="AS44">
        <v>11.415429963617139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895.57559013461787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272.46999999999997</v>
      </c>
      <c r="L45">
        <v>4.0000000000000009</v>
      </c>
      <c r="M45">
        <v>58.910000000000004</v>
      </c>
      <c r="N45">
        <v>50.370000000000005</v>
      </c>
      <c r="O45">
        <v>71.150000000000006</v>
      </c>
      <c r="P45">
        <v>20.742642711518858</v>
      </c>
      <c r="Q45">
        <v>3.0000000000000004</v>
      </c>
      <c r="R45">
        <v>10.624554030874783</v>
      </c>
      <c r="S45">
        <v>6.76</v>
      </c>
      <c r="T45">
        <v>0</v>
      </c>
      <c r="U45">
        <v>54.138516874863022</v>
      </c>
      <c r="V45">
        <v>8.3742246726395582</v>
      </c>
      <c r="W45">
        <v>18.799968169761275</v>
      </c>
      <c r="X45">
        <v>41.934892077937228</v>
      </c>
      <c r="Y45">
        <v>0</v>
      </c>
      <c r="Z45">
        <v>2.7668454545454542</v>
      </c>
      <c r="AA45">
        <v>11.920987341772154</v>
      </c>
      <c r="AB45">
        <v>10.739811307905192</v>
      </c>
      <c r="AC45">
        <v>8.2117110839994503</v>
      </c>
      <c r="AD45">
        <v>15.572958225358857</v>
      </c>
      <c r="AE45">
        <v>20.682496070168021</v>
      </c>
      <c r="AF45">
        <v>0</v>
      </c>
      <c r="AG45">
        <v>26.806168030012209</v>
      </c>
      <c r="AH45">
        <v>64.886328725186928</v>
      </c>
      <c r="AI45">
        <v>6.4805716386603489</v>
      </c>
      <c r="AJ45">
        <v>0</v>
      </c>
      <c r="AK45">
        <v>21.85041974847983</v>
      </c>
      <c r="AL45">
        <v>56.922951807228898</v>
      </c>
      <c r="AM45">
        <v>0</v>
      </c>
      <c r="AN45">
        <v>0</v>
      </c>
      <c r="AO45">
        <v>5.5339200000000002</v>
      </c>
      <c r="AP45">
        <v>4.8881632145816072</v>
      </c>
      <c r="AQ45">
        <v>0</v>
      </c>
      <c r="AR45">
        <v>5.1520624999999987</v>
      </c>
      <c r="AS45">
        <v>12.550975361048756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896.24116904654215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272.46999999999997</v>
      </c>
      <c r="L46">
        <v>4.0000000000000009</v>
      </c>
      <c r="M46">
        <v>58.910000000000004</v>
      </c>
      <c r="N46">
        <v>50.370000000000005</v>
      </c>
      <c r="O46">
        <v>71.150000000000006</v>
      </c>
      <c r="P46">
        <v>20.742642711518858</v>
      </c>
      <c r="Q46">
        <v>3.0000000000000004</v>
      </c>
      <c r="R46">
        <v>10.624554030874783</v>
      </c>
      <c r="S46">
        <v>6.76</v>
      </c>
      <c r="T46">
        <v>0</v>
      </c>
      <c r="U46">
        <v>54.138516874863022</v>
      </c>
      <c r="V46">
        <v>8.3742246726395582</v>
      </c>
      <c r="W46">
        <v>18.799968169761275</v>
      </c>
      <c r="X46">
        <v>41.934892077937228</v>
      </c>
      <c r="Y46">
        <v>0</v>
      </c>
      <c r="Z46">
        <v>2.7668454545454542</v>
      </c>
      <c r="AA46">
        <v>11.920987341772154</v>
      </c>
      <c r="AB46">
        <v>10.739811307905192</v>
      </c>
      <c r="AC46">
        <v>8.2117110839994503</v>
      </c>
      <c r="AD46">
        <v>15.572958225358857</v>
      </c>
      <c r="AE46">
        <v>20.682496070168021</v>
      </c>
      <c r="AF46">
        <v>0</v>
      </c>
      <c r="AG46">
        <v>26.806168030012209</v>
      </c>
      <c r="AH46">
        <v>64.886328725186928</v>
      </c>
      <c r="AI46">
        <v>6.4805716386603489</v>
      </c>
      <c r="AJ46">
        <v>0</v>
      </c>
      <c r="AK46">
        <v>21.85041974847983</v>
      </c>
      <c r="AL46">
        <v>56.922951807228898</v>
      </c>
      <c r="AM46">
        <v>0</v>
      </c>
      <c r="AN46">
        <v>0</v>
      </c>
      <c r="AO46">
        <v>5.4768240000000006</v>
      </c>
      <c r="AP46">
        <v>4.8881632145816072</v>
      </c>
      <c r="AQ46">
        <v>0</v>
      </c>
      <c r="AR46">
        <v>5.1520624999999987</v>
      </c>
      <c r="AS46">
        <v>12.550975361048756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896.18407304654215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289.71759237905547</v>
      </c>
      <c r="L47">
        <v>4.0000000000000009</v>
      </c>
      <c r="M47">
        <v>58.910000000000004</v>
      </c>
      <c r="N47">
        <v>50.370000000000005</v>
      </c>
      <c r="O47">
        <v>71.150000000000006</v>
      </c>
      <c r="P47">
        <v>20.742642711518858</v>
      </c>
      <c r="Q47">
        <v>3.0000000000000004</v>
      </c>
      <c r="R47">
        <v>10.624555984555982</v>
      </c>
      <c r="S47">
        <v>6.7600000000000007</v>
      </c>
      <c r="T47">
        <v>0</v>
      </c>
      <c r="U47">
        <v>54.138516874863022</v>
      </c>
      <c r="V47">
        <v>8.370000000000001</v>
      </c>
      <c r="W47">
        <v>18.799968169761275</v>
      </c>
      <c r="X47">
        <v>41.934892077937228</v>
      </c>
      <c r="Y47">
        <v>0</v>
      </c>
      <c r="Z47">
        <v>2.7668454545454542</v>
      </c>
      <c r="AA47">
        <v>11.920987341772154</v>
      </c>
      <c r="AB47">
        <v>10.739811307905192</v>
      </c>
      <c r="AC47">
        <v>8.2117110839994503</v>
      </c>
      <c r="AD47">
        <v>15.572958225358857</v>
      </c>
      <c r="AE47">
        <v>20.682496070168021</v>
      </c>
      <c r="AF47">
        <v>0</v>
      </c>
      <c r="AG47">
        <v>26.806168030012209</v>
      </c>
      <c r="AH47">
        <v>64.886328725186928</v>
      </c>
      <c r="AI47">
        <v>6.4805716386603489</v>
      </c>
      <c r="AJ47">
        <v>0</v>
      </c>
      <c r="AK47">
        <v>21.85041974847983</v>
      </c>
      <c r="AL47">
        <v>33.48979432013769</v>
      </c>
      <c r="AM47">
        <v>0</v>
      </c>
      <c r="AN47">
        <v>0</v>
      </c>
      <c r="AO47">
        <v>5.4768240000000006</v>
      </c>
      <c r="AP47">
        <v>5.2702568351284178</v>
      </c>
      <c r="AQ47">
        <v>0</v>
      </c>
      <c r="AR47">
        <v>5.1520624999999987</v>
      </c>
      <c r="AS47">
        <v>12.550975361048756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890.37637884009496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289.71759237905547</v>
      </c>
      <c r="L48">
        <v>4.0000000000000009</v>
      </c>
      <c r="M48">
        <v>58.910000000000004</v>
      </c>
      <c r="N48">
        <v>50.370000000000005</v>
      </c>
      <c r="O48">
        <v>71.150000000000006</v>
      </c>
      <c r="P48">
        <v>20.742642711518858</v>
      </c>
      <c r="Q48">
        <v>3.0000000000000004</v>
      </c>
      <c r="R48">
        <v>10.624555984555982</v>
      </c>
      <c r="S48">
        <v>6.7600000000000007</v>
      </c>
      <c r="T48">
        <v>0</v>
      </c>
      <c r="U48">
        <v>54.138516874863022</v>
      </c>
      <c r="V48">
        <v>8.370000000000001</v>
      </c>
      <c r="W48">
        <v>18.799968169761275</v>
      </c>
      <c r="X48">
        <v>41.934892077937228</v>
      </c>
      <c r="Y48">
        <v>0</v>
      </c>
      <c r="Z48">
        <v>2.7668454545454542</v>
      </c>
      <c r="AA48">
        <v>11.920987341772154</v>
      </c>
      <c r="AB48">
        <v>10.739811307905192</v>
      </c>
      <c r="AC48">
        <v>8.2117110839994503</v>
      </c>
      <c r="AD48">
        <v>15.572958225358857</v>
      </c>
      <c r="AE48">
        <v>20.682496070168021</v>
      </c>
      <c r="AF48">
        <v>0</v>
      </c>
      <c r="AG48">
        <v>26.806168030012209</v>
      </c>
      <c r="AH48">
        <v>64.886328725186928</v>
      </c>
      <c r="AI48">
        <v>6.4805716386603489</v>
      </c>
      <c r="AJ48">
        <v>0</v>
      </c>
      <c r="AK48">
        <v>21.85041974847983</v>
      </c>
      <c r="AL48">
        <v>33.48979432013769</v>
      </c>
      <c r="AM48">
        <v>0</v>
      </c>
      <c r="AN48">
        <v>0</v>
      </c>
      <c r="AO48">
        <v>5.1474240000000009</v>
      </c>
      <c r="AP48">
        <v>5.2702568351284178</v>
      </c>
      <c r="AQ48">
        <v>0</v>
      </c>
      <c r="AR48">
        <v>5.1520624999999987</v>
      </c>
      <c r="AS48">
        <v>12.550975361048756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890.04697884009511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289.71759237905547</v>
      </c>
      <c r="L49">
        <v>4.0000000000000009</v>
      </c>
      <c r="M49">
        <v>58.910000000000004</v>
      </c>
      <c r="N49">
        <v>50.370000000000005</v>
      </c>
      <c r="O49">
        <v>71.150000000000006</v>
      </c>
      <c r="P49">
        <v>21.882787971457692</v>
      </c>
      <c r="Q49">
        <v>3.0000000000000004</v>
      </c>
      <c r="R49">
        <v>10.624555984555982</v>
      </c>
      <c r="S49">
        <v>6.7600000000000007</v>
      </c>
      <c r="T49">
        <v>0</v>
      </c>
      <c r="U49">
        <v>54.138516874863022</v>
      </c>
      <c r="V49">
        <v>8.370000000000001</v>
      </c>
      <c r="W49">
        <v>18.799968169761275</v>
      </c>
      <c r="X49">
        <v>41.934892077937228</v>
      </c>
      <c r="Y49">
        <v>0</v>
      </c>
      <c r="Z49">
        <v>2.7668454545454542</v>
      </c>
      <c r="AA49">
        <v>11.920987341772154</v>
      </c>
      <c r="AB49">
        <v>10.739811307905192</v>
      </c>
      <c r="AC49">
        <v>8.2117110839994503</v>
      </c>
      <c r="AD49">
        <v>15.572958225358857</v>
      </c>
      <c r="AE49">
        <v>20.682496070168021</v>
      </c>
      <c r="AF49">
        <v>0</v>
      </c>
      <c r="AG49">
        <v>26.806168030012209</v>
      </c>
      <c r="AH49">
        <v>64.886328725186928</v>
      </c>
      <c r="AI49">
        <v>6.4805716386603489</v>
      </c>
      <c r="AJ49">
        <v>0</v>
      </c>
      <c r="AK49">
        <v>21.85041974847983</v>
      </c>
      <c r="AL49">
        <v>33.48979432013769</v>
      </c>
      <c r="AM49">
        <v>0</v>
      </c>
      <c r="AN49">
        <v>0</v>
      </c>
      <c r="AO49">
        <v>5.1474240000000009</v>
      </c>
      <c r="AP49">
        <v>5.2702568351284178</v>
      </c>
      <c r="AQ49">
        <v>0</v>
      </c>
      <c r="AR49">
        <v>5.1520624999999987</v>
      </c>
      <c r="AS49">
        <v>12.550975361048756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891.18712410003377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289.71759237905547</v>
      </c>
      <c r="L50">
        <v>4.0000000000000009</v>
      </c>
      <c r="M50">
        <v>58.910000000000004</v>
      </c>
      <c r="N50">
        <v>50.370000000000005</v>
      </c>
      <c r="O50">
        <v>71.150000000000006</v>
      </c>
      <c r="P50">
        <v>21.882787971457692</v>
      </c>
      <c r="Q50">
        <v>3.0000000000000004</v>
      </c>
      <c r="R50">
        <v>10.624555984555982</v>
      </c>
      <c r="S50">
        <v>6.7600000000000007</v>
      </c>
      <c r="T50">
        <v>0</v>
      </c>
      <c r="U50">
        <v>54.138516874863022</v>
      </c>
      <c r="V50">
        <v>8.370000000000001</v>
      </c>
      <c r="W50">
        <v>18.799968169761275</v>
      </c>
      <c r="X50">
        <v>41.934892077937228</v>
      </c>
      <c r="Y50">
        <v>0</v>
      </c>
      <c r="Z50">
        <v>2.7668454545454542</v>
      </c>
      <c r="AA50">
        <v>11.920987341772154</v>
      </c>
      <c r="AB50">
        <v>10.739811307905192</v>
      </c>
      <c r="AC50">
        <v>8.2117110839994503</v>
      </c>
      <c r="AD50">
        <v>15.572958225358857</v>
      </c>
      <c r="AE50">
        <v>20.682496070168021</v>
      </c>
      <c r="AF50">
        <v>0</v>
      </c>
      <c r="AG50">
        <v>26.806168030012209</v>
      </c>
      <c r="AH50">
        <v>64.886328725186928</v>
      </c>
      <c r="AI50">
        <v>6.4805716386603489</v>
      </c>
      <c r="AJ50">
        <v>0</v>
      </c>
      <c r="AK50">
        <v>21.85041974847983</v>
      </c>
      <c r="AL50">
        <v>33.48979432013769</v>
      </c>
      <c r="AM50">
        <v>0</v>
      </c>
      <c r="AN50">
        <v>0</v>
      </c>
      <c r="AO50">
        <v>5.1474240000000009</v>
      </c>
      <c r="AP50">
        <v>5.2702568351284178</v>
      </c>
      <c r="AQ50">
        <v>0</v>
      </c>
      <c r="AR50">
        <v>5.1520624999999987</v>
      </c>
      <c r="AS50">
        <v>12.550975361048756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891.18712410003377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289.71759237905547</v>
      </c>
      <c r="L51">
        <v>4.0000000000000009</v>
      </c>
      <c r="M51">
        <v>58.910000000000004</v>
      </c>
      <c r="N51">
        <v>50.370000000000005</v>
      </c>
      <c r="O51">
        <v>71.150000000000006</v>
      </c>
      <c r="P51">
        <v>21.882787971457692</v>
      </c>
      <c r="Q51">
        <v>3.0000000000000004</v>
      </c>
      <c r="R51">
        <v>10.624555984555982</v>
      </c>
      <c r="S51">
        <v>6.7600000000000007</v>
      </c>
      <c r="T51">
        <v>0</v>
      </c>
      <c r="U51">
        <v>54.138516874863022</v>
      </c>
      <c r="V51">
        <v>8.370000000000001</v>
      </c>
      <c r="W51">
        <v>18.799968169761275</v>
      </c>
      <c r="X51">
        <v>41.934892077937228</v>
      </c>
      <c r="Y51">
        <v>0</v>
      </c>
      <c r="Z51">
        <v>2.7668454545454542</v>
      </c>
      <c r="AA51">
        <v>11.920987341772154</v>
      </c>
      <c r="AB51">
        <v>10.739811307905192</v>
      </c>
      <c r="AC51">
        <v>8.2117110839994503</v>
      </c>
      <c r="AD51">
        <v>15.572958225358857</v>
      </c>
      <c r="AE51">
        <v>20.682496070168021</v>
      </c>
      <c r="AF51">
        <v>5.9411066909029193</v>
      </c>
      <c r="AG51">
        <v>26.806168030012209</v>
      </c>
      <c r="AH51">
        <v>64.886328725186928</v>
      </c>
      <c r="AI51">
        <v>6.4805716386603489</v>
      </c>
      <c r="AJ51">
        <v>0</v>
      </c>
      <c r="AK51">
        <v>21.85041974847983</v>
      </c>
      <c r="AL51">
        <v>33.48979432013769</v>
      </c>
      <c r="AM51">
        <v>0</v>
      </c>
      <c r="AN51">
        <v>0</v>
      </c>
      <c r="AO51">
        <v>5.3626320000000014</v>
      </c>
      <c r="AP51">
        <v>4.8881632145816072</v>
      </c>
      <c r="AQ51">
        <v>0</v>
      </c>
      <c r="AR51">
        <v>1.405507246376811</v>
      </c>
      <c r="AS51">
        <v>12.550975361048756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893.21478991676668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289.71759237905547</v>
      </c>
      <c r="L52">
        <v>4.0000000000000009</v>
      </c>
      <c r="M52">
        <v>58.910000000000004</v>
      </c>
      <c r="N52">
        <v>50.370000000000005</v>
      </c>
      <c r="O52">
        <v>71.150000000000006</v>
      </c>
      <c r="P52">
        <v>21.882787971457692</v>
      </c>
      <c r="Q52">
        <v>3.0000000000000004</v>
      </c>
      <c r="R52">
        <v>10.624555984555982</v>
      </c>
      <c r="S52">
        <v>6.7600000000000007</v>
      </c>
      <c r="T52">
        <v>0</v>
      </c>
      <c r="U52">
        <v>54.138516874863022</v>
      </c>
      <c r="V52">
        <v>8.370000000000001</v>
      </c>
      <c r="W52">
        <v>18.799968169761275</v>
      </c>
      <c r="X52">
        <v>41.934892077937228</v>
      </c>
      <c r="Y52">
        <v>0</v>
      </c>
      <c r="Z52">
        <v>2.7668454545454542</v>
      </c>
      <c r="AA52">
        <v>11.920987341772154</v>
      </c>
      <c r="AB52">
        <v>10.739811307905192</v>
      </c>
      <c r="AC52">
        <v>8.2117110839994503</v>
      </c>
      <c r="AD52">
        <v>15.572958225358857</v>
      </c>
      <c r="AE52">
        <v>20.682496070168021</v>
      </c>
      <c r="AF52">
        <v>5.9411066909029193</v>
      </c>
      <c r="AG52">
        <v>26.806168030012209</v>
      </c>
      <c r="AH52">
        <v>64.886328725186928</v>
      </c>
      <c r="AI52">
        <v>6.4805716386603489</v>
      </c>
      <c r="AJ52">
        <v>0</v>
      </c>
      <c r="AK52">
        <v>21.85041974847983</v>
      </c>
      <c r="AL52">
        <v>33.48979432013769</v>
      </c>
      <c r="AM52">
        <v>0</v>
      </c>
      <c r="AN52">
        <v>0</v>
      </c>
      <c r="AO52">
        <v>5.3626320000000014</v>
      </c>
      <c r="AP52">
        <v>4.8881632145816072</v>
      </c>
      <c r="AQ52">
        <v>0</v>
      </c>
      <c r="AR52">
        <v>1.405507246376811</v>
      </c>
      <c r="AS52">
        <v>12.550975361048756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893.21478991676668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289.71759237905547</v>
      </c>
      <c r="L53">
        <v>4.0000000000000009</v>
      </c>
      <c r="M53">
        <v>58.910000000000004</v>
      </c>
      <c r="N53">
        <v>50.370000000000005</v>
      </c>
      <c r="O53">
        <v>71.150000000000006</v>
      </c>
      <c r="P53">
        <v>21.882787971457692</v>
      </c>
      <c r="Q53">
        <v>3.0000000000000004</v>
      </c>
      <c r="R53">
        <v>10.624555984555982</v>
      </c>
      <c r="S53">
        <v>6.7600000000000007</v>
      </c>
      <c r="T53">
        <v>0</v>
      </c>
      <c r="U53">
        <v>54.138516874863022</v>
      </c>
      <c r="V53">
        <v>8.370000000000001</v>
      </c>
      <c r="W53">
        <v>18.799968169761275</v>
      </c>
      <c r="X53">
        <v>41.934892077937228</v>
      </c>
      <c r="Y53">
        <v>0</v>
      </c>
      <c r="Z53">
        <v>2.7668454545454542</v>
      </c>
      <c r="AA53">
        <v>11.920987341772154</v>
      </c>
      <c r="AB53">
        <v>10.739811307905192</v>
      </c>
      <c r="AC53">
        <v>8.2117110839994503</v>
      </c>
      <c r="AD53">
        <v>15.572958225358857</v>
      </c>
      <c r="AE53">
        <v>20.682496070168021</v>
      </c>
      <c r="AF53">
        <v>5.9411066909029193</v>
      </c>
      <c r="AG53">
        <v>26.806168030012209</v>
      </c>
      <c r="AH53">
        <v>64.886328725186928</v>
      </c>
      <c r="AI53">
        <v>5.9395294392387363</v>
      </c>
      <c r="AJ53">
        <v>0</v>
      </c>
      <c r="AK53">
        <v>21.85041974847983</v>
      </c>
      <c r="AL53">
        <v>46.053129948364877</v>
      </c>
      <c r="AM53">
        <v>0</v>
      </c>
      <c r="AN53">
        <v>0</v>
      </c>
      <c r="AO53">
        <v>5.3845920000000005</v>
      </c>
      <c r="AP53">
        <v>4.8881632145816072</v>
      </c>
      <c r="AQ53">
        <v>0</v>
      </c>
      <c r="AR53">
        <v>1.405507246376811</v>
      </c>
      <c r="AS53">
        <v>10.271887767612061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902.97995575213577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289.71759237905547</v>
      </c>
      <c r="L54">
        <v>4.0000000000000009</v>
      </c>
      <c r="M54">
        <v>58.910000000000004</v>
      </c>
      <c r="N54">
        <v>50.370000000000005</v>
      </c>
      <c r="O54">
        <v>71.150000000000006</v>
      </c>
      <c r="P54">
        <v>21.882787971457692</v>
      </c>
      <c r="Q54">
        <v>3.0000000000000004</v>
      </c>
      <c r="R54">
        <v>10.624555984555982</v>
      </c>
      <c r="S54">
        <v>6.7600000000000007</v>
      </c>
      <c r="T54">
        <v>0</v>
      </c>
      <c r="U54">
        <v>54.138516874863022</v>
      </c>
      <c r="V54">
        <v>8.370000000000001</v>
      </c>
      <c r="W54">
        <v>18.799968169761275</v>
      </c>
      <c r="X54">
        <v>41.934892077937228</v>
      </c>
      <c r="Y54">
        <v>0</v>
      </c>
      <c r="Z54">
        <v>2.7668454545454542</v>
      </c>
      <c r="AA54">
        <v>11.920987341772154</v>
      </c>
      <c r="AB54">
        <v>10.739811307905192</v>
      </c>
      <c r="AC54">
        <v>8.2117110839994503</v>
      </c>
      <c r="AD54">
        <v>15.572958225358857</v>
      </c>
      <c r="AE54">
        <v>20.682496070168021</v>
      </c>
      <c r="AF54">
        <v>5.9411066909029193</v>
      </c>
      <c r="AG54">
        <v>26.806168030012209</v>
      </c>
      <c r="AH54">
        <v>64.886328725186928</v>
      </c>
      <c r="AI54">
        <v>5.9395294392387363</v>
      </c>
      <c r="AJ54">
        <v>0</v>
      </c>
      <c r="AK54">
        <v>21.85041974847983</v>
      </c>
      <c r="AL54">
        <v>56.922951807228898</v>
      </c>
      <c r="AM54">
        <v>0</v>
      </c>
      <c r="AN54">
        <v>0</v>
      </c>
      <c r="AO54">
        <v>5.4460800000000003</v>
      </c>
      <c r="AP54">
        <v>4.8881632145816072</v>
      </c>
      <c r="AQ54">
        <v>0</v>
      </c>
      <c r="AR54">
        <v>7.0231440217391272</v>
      </c>
      <c r="AS54">
        <v>10.271887767612061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919.52890238636201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289.71759237905547</v>
      </c>
      <c r="L55">
        <v>4.0000000000000009</v>
      </c>
      <c r="M55">
        <v>58.910000000000004</v>
      </c>
      <c r="N55">
        <v>50.370000000000005</v>
      </c>
      <c r="O55">
        <v>71.150000000000006</v>
      </c>
      <c r="P55">
        <v>22.322787909068197</v>
      </c>
      <c r="Q55">
        <v>3.0000000000000004</v>
      </c>
      <c r="R55">
        <v>10.624555984555982</v>
      </c>
      <c r="S55">
        <v>6.7600000000000007</v>
      </c>
      <c r="T55">
        <v>0</v>
      </c>
      <c r="U55">
        <v>54.138516874863022</v>
      </c>
      <c r="V55">
        <v>8.370000000000001</v>
      </c>
      <c r="W55">
        <v>18.799968169761275</v>
      </c>
      <c r="X55">
        <v>41.934892077937228</v>
      </c>
      <c r="Y55">
        <v>0</v>
      </c>
      <c r="Z55">
        <v>2.7668454545454542</v>
      </c>
      <c r="AA55">
        <v>11.920987341772154</v>
      </c>
      <c r="AB55">
        <v>10.739811307905192</v>
      </c>
      <c r="AC55">
        <v>8.2117110839994503</v>
      </c>
      <c r="AD55">
        <v>15.572958225358857</v>
      </c>
      <c r="AE55">
        <v>20.682496070168021</v>
      </c>
      <c r="AF55">
        <v>5.9411066909029193</v>
      </c>
      <c r="AG55">
        <v>26.806168030012209</v>
      </c>
      <c r="AH55">
        <v>64.886328725186928</v>
      </c>
      <c r="AI55">
        <v>5.9395294392387363</v>
      </c>
      <c r="AJ55">
        <v>0</v>
      </c>
      <c r="AK55">
        <v>21.85041974847983</v>
      </c>
      <c r="AL55">
        <v>56.922951807228898</v>
      </c>
      <c r="AM55">
        <v>0</v>
      </c>
      <c r="AN55">
        <v>0</v>
      </c>
      <c r="AO55">
        <v>5.4241200000000003</v>
      </c>
      <c r="AP55">
        <v>4.8881632145816072</v>
      </c>
      <c r="AQ55">
        <v>0</v>
      </c>
      <c r="AR55">
        <v>13.11074728260869</v>
      </c>
      <c r="AS55">
        <v>8.5565744736044387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924.31923229083452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289.71759237905547</v>
      </c>
      <c r="L56">
        <v>4.0000000000000009</v>
      </c>
      <c r="M56">
        <v>58.910000000000004</v>
      </c>
      <c r="N56">
        <v>50.370000000000005</v>
      </c>
      <c r="O56">
        <v>71.150000000000006</v>
      </c>
      <c r="P56">
        <v>22.322787909068197</v>
      </c>
      <c r="Q56">
        <v>3.0000000000000004</v>
      </c>
      <c r="R56">
        <v>10.624555984555982</v>
      </c>
      <c r="S56">
        <v>6.7600000000000007</v>
      </c>
      <c r="T56">
        <v>0</v>
      </c>
      <c r="U56">
        <v>54.138516874863022</v>
      </c>
      <c r="V56">
        <v>8.370000000000001</v>
      </c>
      <c r="W56">
        <v>18.799968169761275</v>
      </c>
      <c r="X56">
        <v>41.934892077937228</v>
      </c>
      <c r="Y56">
        <v>0</v>
      </c>
      <c r="Z56">
        <v>2.7668454545454542</v>
      </c>
      <c r="AA56">
        <v>11.920987341772154</v>
      </c>
      <c r="AB56">
        <v>10.739811307905192</v>
      </c>
      <c r="AC56">
        <v>8.2117110839994503</v>
      </c>
      <c r="AD56">
        <v>15.572958225358857</v>
      </c>
      <c r="AE56">
        <v>20.682496070168021</v>
      </c>
      <c r="AF56">
        <v>5.9411066909029193</v>
      </c>
      <c r="AG56">
        <v>26.806168030012209</v>
      </c>
      <c r="AH56">
        <v>64.886328725186928</v>
      </c>
      <c r="AI56">
        <v>5.9395294392387363</v>
      </c>
      <c r="AJ56">
        <v>0</v>
      </c>
      <c r="AK56">
        <v>21.85041974847983</v>
      </c>
      <c r="AL56">
        <v>56.922951807228898</v>
      </c>
      <c r="AM56">
        <v>0</v>
      </c>
      <c r="AN56">
        <v>0</v>
      </c>
      <c r="AO56">
        <v>5.4372959999999999</v>
      </c>
      <c r="AP56">
        <v>4.8881632145816072</v>
      </c>
      <c r="AQ56">
        <v>0</v>
      </c>
      <c r="AR56">
        <v>13.11074728260869</v>
      </c>
      <c r="AS56">
        <v>8.5565744736044387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924.33240829083445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289.71759237905547</v>
      </c>
      <c r="L57">
        <v>4.0000000000000009</v>
      </c>
      <c r="M57">
        <v>58.910000000000004</v>
      </c>
      <c r="N57">
        <v>50.370000000000005</v>
      </c>
      <c r="O57">
        <v>71.150000000000006</v>
      </c>
      <c r="P57">
        <v>22.322787909068197</v>
      </c>
      <c r="Q57">
        <v>3.0000000000000004</v>
      </c>
      <c r="R57">
        <v>10.624555984555982</v>
      </c>
      <c r="S57">
        <v>6.7600000000000007</v>
      </c>
      <c r="T57">
        <v>0</v>
      </c>
      <c r="U57">
        <v>54.138516874863022</v>
      </c>
      <c r="V57">
        <v>8.370000000000001</v>
      </c>
      <c r="W57">
        <v>18.799968169761275</v>
      </c>
      <c r="X57">
        <v>41.934892077937228</v>
      </c>
      <c r="Y57">
        <v>0</v>
      </c>
      <c r="Z57">
        <v>2.7668454545454542</v>
      </c>
      <c r="AA57">
        <v>11.920987341772154</v>
      </c>
      <c r="AB57">
        <v>10.739811307905192</v>
      </c>
      <c r="AC57">
        <v>8.2117110839994503</v>
      </c>
      <c r="AD57">
        <v>15.572958225358857</v>
      </c>
      <c r="AE57">
        <v>20.682496070168021</v>
      </c>
      <c r="AF57">
        <v>5.9411066909029193</v>
      </c>
      <c r="AG57">
        <v>26.806168030012209</v>
      </c>
      <c r="AH57">
        <v>64.886328725186928</v>
      </c>
      <c r="AI57">
        <v>5.9395294392387363</v>
      </c>
      <c r="AJ57">
        <v>0</v>
      </c>
      <c r="AK57">
        <v>21.85041974847983</v>
      </c>
      <c r="AL57">
        <v>56.922951807228898</v>
      </c>
      <c r="AM57">
        <v>0</v>
      </c>
      <c r="AN57">
        <v>0</v>
      </c>
      <c r="AO57">
        <v>5.49</v>
      </c>
      <c r="AP57">
        <v>4.8881632145816072</v>
      </c>
      <c r="AQ57">
        <v>0</v>
      </c>
      <c r="AR57">
        <v>8.4286512681159387</v>
      </c>
      <c r="AS57">
        <v>8.5565744736044387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919.70301627634171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289.71759237905547</v>
      </c>
      <c r="L58">
        <v>4.0000000000000009</v>
      </c>
      <c r="M58">
        <v>58.910000000000004</v>
      </c>
      <c r="N58">
        <v>50.370000000000005</v>
      </c>
      <c r="O58">
        <v>71.150000000000006</v>
      </c>
      <c r="P58">
        <v>22.322787909068197</v>
      </c>
      <c r="Q58">
        <v>3.0000000000000004</v>
      </c>
      <c r="R58">
        <v>10.624555984555982</v>
      </c>
      <c r="S58">
        <v>6.7600000000000007</v>
      </c>
      <c r="T58">
        <v>0</v>
      </c>
      <c r="U58">
        <v>54.138516874863022</v>
      </c>
      <c r="V58">
        <v>8.370000000000001</v>
      </c>
      <c r="W58">
        <v>18.799968169761275</v>
      </c>
      <c r="X58">
        <v>41.934892077937228</v>
      </c>
      <c r="Y58">
        <v>0</v>
      </c>
      <c r="Z58">
        <v>2.7668454545454542</v>
      </c>
      <c r="AA58">
        <v>11.920987341772154</v>
      </c>
      <c r="AB58">
        <v>10.739811307905192</v>
      </c>
      <c r="AC58">
        <v>8.2117110839994503</v>
      </c>
      <c r="AD58">
        <v>15.572958225358857</v>
      </c>
      <c r="AE58">
        <v>20.682496070168021</v>
      </c>
      <c r="AF58">
        <v>5.9411066909029193</v>
      </c>
      <c r="AG58">
        <v>26.806168030012209</v>
      </c>
      <c r="AH58">
        <v>64.886328725186928</v>
      </c>
      <c r="AI58">
        <v>5.9395294392387363</v>
      </c>
      <c r="AJ58">
        <v>0</v>
      </c>
      <c r="AK58">
        <v>21.85041974847983</v>
      </c>
      <c r="AL58">
        <v>56.922951807228898</v>
      </c>
      <c r="AM58">
        <v>0</v>
      </c>
      <c r="AN58">
        <v>0</v>
      </c>
      <c r="AO58">
        <v>5.4109440000000006</v>
      </c>
      <c r="AP58">
        <v>4.8881632145816072</v>
      </c>
      <c r="AQ58">
        <v>0</v>
      </c>
      <c r="AR58">
        <v>8.4286512681159387</v>
      </c>
      <c r="AS58">
        <v>8.5565744736044387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919.62396027634168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337.99786279253715</v>
      </c>
      <c r="L59">
        <v>9.1999999999999993</v>
      </c>
      <c r="M59">
        <v>58.910000000000004</v>
      </c>
      <c r="N59">
        <v>50.370000000000005</v>
      </c>
      <c r="O59">
        <v>71.149999999999991</v>
      </c>
      <c r="P59">
        <v>22.32</v>
      </c>
      <c r="Q59">
        <v>4.12</v>
      </c>
      <c r="R59">
        <v>17.985862406260189</v>
      </c>
      <c r="S59">
        <v>11.190000000000001</v>
      </c>
      <c r="T59">
        <v>0</v>
      </c>
      <c r="U59">
        <v>54.138516874863022</v>
      </c>
      <c r="V59">
        <v>8.370000000000001</v>
      </c>
      <c r="W59">
        <v>18.799968169761275</v>
      </c>
      <c r="X59">
        <v>41.934892077937228</v>
      </c>
      <c r="Y59">
        <v>0</v>
      </c>
      <c r="Z59">
        <v>5.5292990909090891</v>
      </c>
      <c r="AA59">
        <v>11.920987341772154</v>
      </c>
      <c r="AB59">
        <v>10.739811307905192</v>
      </c>
      <c r="AC59">
        <v>8.2117110839994503</v>
      </c>
      <c r="AD59">
        <v>15.572958225358857</v>
      </c>
      <c r="AE59">
        <v>20.682496070168021</v>
      </c>
      <c r="AF59">
        <v>5.9411066909029193</v>
      </c>
      <c r="AG59">
        <v>26.806168030012209</v>
      </c>
      <c r="AH59">
        <v>64.886328725186928</v>
      </c>
      <c r="AI59">
        <v>1.348627247087697</v>
      </c>
      <c r="AJ59">
        <v>0</v>
      </c>
      <c r="AK59">
        <v>21.85041974847983</v>
      </c>
      <c r="AL59">
        <v>56.922951807228898</v>
      </c>
      <c r="AM59">
        <v>0</v>
      </c>
      <c r="AN59">
        <v>0</v>
      </c>
      <c r="AO59">
        <v>5.3626320000000014</v>
      </c>
      <c r="AP59">
        <v>4.8881632145816072</v>
      </c>
      <c r="AQ59">
        <v>0</v>
      </c>
      <c r="AR59">
        <v>7.0231440217391272</v>
      </c>
      <c r="AS59">
        <v>10.271887767612061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984.44579469430278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386.28807863641123</v>
      </c>
      <c r="L60">
        <v>9.1999999999999993</v>
      </c>
      <c r="M60">
        <v>58.910000000000004</v>
      </c>
      <c r="N60">
        <v>50.370000000000005</v>
      </c>
      <c r="O60">
        <v>71.149999999999991</v>
      </c>
      <c r="P60">
        <v>22.32</v>
      </c>
      <c r="Q60">
        <v>4.12</v>
      </c>
      <c r="R60">
        <v>17.985862406260189</v>
      </c>
      <c r="S60">
        <v>11.190000000000001</v>
      </c>
      <c r="T60">
        <v>0</v>
      </c>
      <c r="U60">
        <v>54.138516874863022</v>
      </c>
      <c r="V60">
        <v>8.370000000000001</v>
      </c>
      <c r="W60">
        <v>18.799968169761275</v>
      </c>
      <c r="X60">
        <v>41.934892077937228</v>
      </c>
      <c r="Y60">
        <v>0</v>
      </c>
      <c r="Z60">
        <v>5.5292990909090891</v>
      </c>
      <c r="AA60">
        <v>11.920987341772154</v>
      </c>
      <c r="AB60">
        <v>10.739811307905192</v>
      </c>
      <c r="AC60">
        <v>8.2117110839994503</v>
      </c>
      <c r="AD60">
        <v>15.572958225358857</v>
      </c>
      <c r="AE60">
        <v>20.682496070168021</v>
      </c>
      <c r="AF60">
        <v>5.9411066909029193</v>
      </c>
      <c r="AG60">
        <v>26.806168030012209</v>
      </c>
      <c r="AH60">
        <v>64.886328725186928</v>
      </c>
      <c r="AI60">
        <v>1.348627247087697</v>
      </c>
      <c r="AJ60">
        <v>0</v>
      </c>
      <c r="AK60">
        <v>21.85041974847983</v>
      </c>
      <c r="AL60">
        <v>56.922951807228898</v>
      </c>
      <c r="AM60">
        <v>0</v>
      </c>
      <c r="AN60">
        <v>0</v>
      </c>
      <c r="AO60">
        <v>5.349456</v>
      </c>
      <c r="AP60">
        <v>4.8881632145816072</v>
      </c>
      <c r="AQ60">
        <v>0</v>
      </c>
      <c r="AR60">
        <v>7.0231440217391272</v>
      </c>
      <c r="AS60">
        <v>10.271887767612061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1032.722834538177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434.56825484869785</v>
      </c>
      <c r="L61">
        <v>9.1999999999999993</v>
      </c>
      <c r="M61">
        <v>58.910000000000004</v>
      </c>
      <c r="N61">
        <v>50.370000000000005</v>
      </c>
      <c r="O61">
        <v>71.149999999999991</v>
      </c>
      <c r="P61">
        <v>22.32</v>
      </c>
      <c r="Q61">
        <v>4.12</v>
      </c>
      <c r="R61">
        <v>17.985862406260189</v>
      </c>
      <c r="S61">
        <v>11.190000000000001</v>
      </c>
      <c r="T61">
        <v>0</v>
      </c>
      <c r="U61">
        <v>54.138516874863022</v>
      </c>
      <c r="V61">
        <v>8.370000000000001</v>
      </c>
      <c r="W61">
        <v>18.799968169761275</v>
      </c>
      <c r="X61">
        <v>41.934892077937228</v>
      </c>
      <c r="Y61">
        <v>0</v>
      </c>
      <c r="Z61">
        <v>5.5292990909090891</v>
      </c>
      <c r="AA61">
        <v>11.920987341772154</v>
      </c>
      <c r="AB61">
        <v>10.739811307905192</v>
      </c>
      <c r="AC61">
        <v>8.2117110839994503</v>
      </c>
      <c r="AD61">
        <v>15.572958225358857</v>
      </c>
      <c r="AE61">
        <v>20.682496070168021</v>
      </c>
      <c r="AF61">
        <v>5.9411066909029193</v>
      </c>
      <c r="AG61">
        <v>26.806168030012209</v>
      </c>
      <c r="AH61">
        <v>64.886328725186928</v>
      </c>
      <c r="AI61">
        <v>1.348627247087697</v>
      </c>
      <c r="AJ61">
        <v>0</v>
      </c>
      <c r="AK61">
        <v>21.85041974847983</v>
      </c>
      <c r="AL61">
        <v>56.922951807228898</v>
      </c>
      <c r="AM61">
        <v>0</v>
      </c>
      <c r="AN61">
        <v>0</v>
      </c>
      <c r="AO61">
        <v>5.4636479999999992</v>
      </c>
      <c r="AP61">
        <v>4.8881632145816072</v>
      </c>
      <c r="AQ61">
        <v>0</v>
      </c>
      <c r="AR61">
        <v>5.1520624999999987</v>
      </c>
      <c r="AS61">
        <v>10.271887767612061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1079.2461212287246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482.85840148246103</v>
      </c>
      <c r="L62">
        <v>9.1999999999999993</v>
      </c>
      <c r="M62">
        <v>58.910000000000004</v>
      </c>
      <c r="N62">
        <v>50.370000000000005</v>
      </c>
      <c r="O62">
        <v>71.149999999999991</v>
      </c>
      <c r="P62">
        <v>22.32</v>
      </c>
      <c r="Q62">
        <v>4.12</v>
      </c>
      <c r="R62">
        <v>17.985862406260189</v>
      </c>
      <c r="S62">
        <v>11.190000000000001</v>
      </c>
      <c r="T62">
        <v>0</v>
      </c>
      <c r="U62">
        <v>54.138516874863022</v>
      </c>
      <c r="V62">
        <v>8.370000000000001</v>
      </c>
      <c r="W62">
        <v>18.799968169761275</v>
      </c>
      <c r="X62">
        <v>41.934892077937228</v>
      </c>
      <c r="Y62">
        <v>0</v>
      </c>
      <c r="Z62">
        <v>5.5292990909090891</v>
      </c>
      <c r="AA62">
        <v>11.920987341772154</v>
      </c>
      <c r="AB62">
        <v>10.739811307905192</v>
      </c>
      <c r="AC62">
        <v>8.2117110839994503</v>
      </c>
      <c r="AD62">
        <v>15.572958225358857</v>
      </c>
      <c r="AE62">
        <v>20.682496070168021</v>
      </c>
      <c r="AF62">
        <v>5.9411066909029193</v>
      </c>
      <c r="AG62">
        <v>26.806168030012209</v>
      </c>
      <c r="AH62">
        <v>64.886328725186928</v>
      </c>
      <c r="AI62">
        <v>1.348627247087697</v>
      </c>
      <c r="AJ62">
        <v>0</v>
      </c>
      <c r="AK62">
        <v>21.85041974847983</v>
      </c>
      <c r="AL62">
        <v>56.922951807228898</v>
      </c>
      <c r="AM62">
        <v>0</v>
      </c>
      <c r="AN62">
        <v>0</v>
      </c>
      <c r="AO62">
        <v>5.4241200000000003</v>
      </c>
      <c r="AP62">
        <v>4.8881632145816072</v>
      </c>
      <c r="AQ62">
        <v>0</v>
      </c>
      <c r="AR62">
        <v>5.1520624999999987</v>
      </c>
      <c r="AS62">
        <v>10.271887767612061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1127.4967398624876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492.13842688356164</v>
      </c>
      <c r="L63">
        <v>9.1999999999999993</v>
      </c>
      <c r="M63">
        <v>58.910000000000004</v>
      </c>
      <c r="N63">
        <v>50.370000000000005</v>
      </c>
      <c r="O63">
        <v>71.149999999999991</v>
      </c>
      <c r="P63">
        <v>22.32</v>
      </c>
      <c r="Q63">
        <v>4.12</v>
      </c>
      <c r="R63">
        <v>17.985862406260189</v>
      </c>
      <c r="S63">
        <v>11.190000000000001</v>
      </c>
      <c r="T63">
        <v>0</v>
      </c>
      <c r="U63">
        <v>54.138516874863022</v>
      </c>
      <c r="V63">
        <v>8.3699999999999992</v>
      </c>
      <c r="W63">
        <v>18.799968169761275</v>
      </c>
      <c r="X63">
        <v>41.934391955588147</v>
      </c>
      <c r="Y63">
        <v>0</v>
      </c>
      <c r="Z63">
        <v>2.7668454545454542</v>
      </c>
      <c r="AA63">
        <v>16.625253164556966</v>
      </c>
      <c r="AB63">
        <v>10.739811307905192</v>
      </c>
      <c r="AC63">
        <v>8.2117110839994503</v>
      </c>
      <c r="AD63">
        <v>15.572958225358857</v>
      </c>
      <c r="AE63">
        <v>13.978102733851763</v>
      </c>
      <c r="AF63">
        <v>5.9411066909029193</v>
      </c>
      <c r="AG63">
        <v>26.806168030012209</v>
      </c>
      <c r="AH63">
        <v>64.886328725186928</v>
      </c>
      <c r="AI63">
        <v>1.348627247087697</v>
      </c>
      <c r="AJ63">
        <v>0</v>
      </c>
      <c r="AK63">
        <v>21.85041974847983</v>
      </c>
      <c r="AL63">
        <v>56.922951807228898</v>
      </c>
      <c r="AM63">
        <v>0</v>
      </c>
      <c r="AN63">
        <v>0</v>
      </c>
      <c r="AO63">
        <v>5.5339200000000002</v>
      </c>
      <c r="AP63">
        <v>4.8881632145816072</v>
      </c>
      <c r="AQ63">
        <v>0</v>
      </c>
      <c r="AR63">
        <v>5.1520624999999987</v>
      </c>
      <c r="AS63">
        <v>10.271887767612061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1132.1234839913445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492.13842688356164</v>
      </c>
      <c r="L64">
        <v>9.1999999999999993</v>
      </c>
      <c r="M64">
        <v>58.910000000000004</v>
      </c>
      <c r="N64">
        <v>50.370000000000005</v>
      </c>
      <c r="O64">
        <v>71.149999999999991</v>
      </c>
      <c r="P64">
        <v>22.32</v>
      </c>
      <c r="Q64">
        <v>4.12</v>
      </c>
      <c r="R64">
        <v>17.985862406260189</v>
      </c>
      <c r="S64">
        <v>11.190000000000001</v>
      </c>
      <c r="T64">
        <v>0</v>
      </c>
      <c r="U64">
        <v>54.138516874863022</v>
      </c>
      <c r="V64">
        <v>8.3699999999999992</v>
      </c>
      <c r="W64">
        <v>18.798786532616319</v>
      </c>
      <c r="X64">
        <v>41.934391955588147</v>
      </c>
      <c r="Y64">
        <v>0</v>
      </c>
      <c r="Z64">
        <v>2.7668454545454542</v>
      </c>
      <c r="AA64">
        <v>16.757025316455699</v>
      </c>
      <c r="AB64">
        <v>10.739811307905192</v>
      </c>
      <c r="AC64">
        <v>8.2117110839994503</v>
      </c>
      <c r="AD64">
        <v>15.572958225358857</v>
      </c>
      <c r="AE64">
        <v>13.978102733851763</v>
      </c>
      <c r="AF64">
        <v>5.9411066909029193</v>
      </c>
      <c r="AG64">
        <v>26.806168030012209</v>
      </c>
      <c r="AH64">
        <v>64.886328725186928</v>
      </c>
      <c r="AI64">
        <v>1.348627247087697</v>
      </c>
      <c r="AJ64">
        <v>0</v>
      </c>
      <c r="AK64">
        <v>21.85041974847983</v>
      </c>
      <c r="AL64">
        <v>56.922951807228898</v>
      </c>
      <c r="AM64">
        <v>2.1731915564122701</v>
      </c>
      <c r="AN64">
        <v>0</v>
      </c>
      <c r="AO64">
        <v>4.2294960000000001</v>
      </c>
      <c r="AP64">
        <v>4.8881632145816072</v>
      </c>
      <c r="AQ64">
        <v>9.9955825259838509</v>
      </c>
      <c r="AR64">
        <v>5.1520624999999987</v>
      </c>
      <c r="AS64">
        <v>10.271887767612061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1143.1184245884942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492.13842688356164</v>
      </c>
      <c r="L65">
        <v>9.1999999999999993</v>
      </c>
      <c r="M65">
        <v>58.910000000000004</v>
      </c>
      <c r="N65">
        <v>50.370000000000005</v>
      </c>
      <c r="O65">
        <v>71.149999999999991</v>
      </c>
      <c r="P65">
        <v>22.32</v>
      </c>
      <c r="Q65">
        <v>4.12</v>
      </c>
      <c r="R65">
        <v>17.985862406260189</v>
      </c>
      <c r="S65">
        <v>11.190000000000001</v>
      </c>
      <c r="T65">
        <v>0</v>
      </c>
      <c r="U65">
        <v>54.138516874863022</v>
      </c>
      <c r="V65">
        <v>8.3699999999999992</v>
      </c>
      <c r="W65">
        <v>18.798786532616319</v>
      </c>
      <c r="X65">
        <v>41.934391955588147</v>
      </c>
      <c r="Y65">
        <v>0</v>
      </c>
      <c r="Z65">
        <v>2.7668454545454542</v>
      </c>
      <c r="AA65">
        <v>16.757025316455699</v>
      </c>
      <c r="AB65">
        <v>9.6097179002776087</v>
      </c>
      <c r="AC65">
        <v>8.2117110839994503</v>
      </c>
      <c r="AD65">
        <v>15.572958225358857</v>
      </c>
      <c r="AE65">
        <v>13.978102733851763</v>
      </c>
      <c r="AF65">
        <v>5.9411066909029193</v>
      </c>
      <c r="AG65">
        <v>26.806168030012209</v>
      </c>
      <c r="AH65">
        <v>64.886328725186928</v>
      </c>
      <c r="AI65">
        <v>1.348627247087697</v>
      </c>
      <c r="AJ65">
        <v>0</v>
      </c>
      <c r="AK65">
        <v>21.85041974847983</v>
      </c>
      <c r="AL65">
        <v>56.922951807228898</v>
      </c>
      <c r="AM65">
        <v>2.2331141177104024</v>
      </c>
      <c r="AN65">
        <v>0</v>
      </c>
      <c r="AO65">
        <v>4.3129440000000008</v>
      </c>
      <c r="AP65">
        <v>4.8881632145816072</v>
      </c>
      <c r="AQ65">
        <v>9.9955825259838509</v>
      </c>
      <c r="AR65">
        <v>7.4931105072463735</v>
      </c>
      <c r="AS65">
        <v>12.550975361048756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1146.7518373428479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492.13842688356164</v>
      </c>
      <c r="L66">
        <v>9.1999999999999993</v>
      </c>
      <c r="M66">
        <v>58.910000000000004</v>
      </c>
      <c r="N66">
        <v>50.370000000000005</v>
      </c>
      <c r="O66">
        <v>71.149999999999991</v>
      </c>
      <c r="P66">
        <v>22.32</v>
      </c>
      <c r="Q66">
        <v>4.12</v>
      </c>
      <c r="R66">
        <v>17.985862406260189</v>
      </c>
      <c r="S66">
        <v>11.190000000000001</v>
      </c>
      <c r="T66">
        <v>0</v>
      </c>
      <c r="U66">
        <v>54.138516874863022</v>
      </c>
      <c r="V66">
        <v>8.3699999999999992</v>
      </c>
      <c r="W66">
        <v>18.798786532616319</v>
      </c>
      <c r="X66">
        <v>41.934391955588147</v>
      </c>
      <c r="Y66">
        <v>0</v>
      </c>
      <c r="Z66">
        <v>2.7668454545454542</v>
      </c>
      <c r="AA66">
        <v>16.757025316455699</v>
      </c>
      <c r="AB66">
        <v>9.6097179002776087</v>
      </c>
      <c r="AC66">
        <v>8.2117110839994503</v>
      </c>
      <c r="AD66">
        <v>15.572958225358857</v>
      </c>
      <c r="AE66">
        <v>13.978102733851763</v>
      </c>
      <c r="AF66">
        <v>5.9411066909029193</v>
      </c>
      <c r="AG66">
        <v>26.806168030012209</v>
      </c>
      <c r="AH66">
        <v>64.886328725186928</v>
      </c>
      <c r="AI66">
        <v>1.348627247087697</v>
      </c>
      <c r="AJ66">
        <v>0</v>
      </c>
      <c r="AK66">
        <v>21.85041974847983</v>
      </c>
      <c r="AL66">
        <v>56.922951807228898</v>
      </c>
      <c r="AM66">
        <v>2.2331141177104024</v>
      </c>
      <c r="AN66">
        <v>0</v>
      </c>
      <c r="AO66">
        <v>4.2778080000000003</v>
      </c>
      <c r="AP66">
        <v>4.8881632145816072</v>
      </c>
      <c r="AQ66">
        <v>19.991165051967702</v>
      </c>
      <c r="AR66">
        <v>7.4931105072463735</v>
      </c>
      <c r="AS66">
        <v>12.550975361048756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1156.7122838688319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492.13842688356164</v>
      </c>
      <c r="L67">
        <v>9.1999999999999993</v>
      </c>
      <c r="M67">
        <v>58.910000000000004</v>
      </c>
      <c r="N67">
        <v>50.370000000000005</v>
      </c>
      <c r="O67">
        <v>71.149999999999991</v>
      </c>
      <c r="P67">
        <v>22.32</v>
      </c>
      <c r="Q67">
        <v>4.12</v>
      </c>
      <c r="R67">
        <v>17.985862406260189</v>
      </c>
      <c r="S67">
        <v>11.190000000000001</v>
      </c>
      <c r="T67">
        <v>0</v>
      </c>
      <c r="U67">
        <v>54.138516874863022</v>
      </c>
      <c r="V67">
        <v>8.3699999999999992</v>
      </c>
      <c r="W67">
        <v>18.798786532616319</v>
      </c>
      <c r="X67">
        <v>41.934391955588147</v>
      </c>
      <c r="Y67">
        <v>0</v>
      </c>
      <c r="Z67">
        <v>2.7668454545454542</v>
      </c>
      <c r="AA67">
        <v>17.877088607594942</v>
      </c>
      <c r="AB67">
        <v>9.6097179002776087</v>
      </c>
      <c r="AC67">
        <v>8.2117110839994503</v>
      </c>
      <c r="AD67">
        <v>15.572958225358857</v>
      </c>
      <c r="AE67">
        <v>13.978102733851763</v>
      </c>
      <c r="AF67">
        <v>5.9411066909029193</v>
      </c>
      <c r="AG67">
        <v>26.806168030012209</v>
      </c>
      <c r="AH67">
        <v>64.886328725186928</v>
      </c>
      <c r="AI67">
        <v>1.348627247087697</v>
      </c>
      <c r="AJ67">
        <v>0</v>
      </c>
      <c r="AK67">
        <v>21.85041974847983</v>
      </c>
      <c r="AL67">
        <v>57.765978485370049</v>
      </c>
      <c r="AM67">
        <v>2.2331141177104024</v>
      </c>
      <c r="AN67">
        <v>0</v>
      </c>
      <c r="AO67">
        <v>4.1987520000000007</v>
      </c>
      <c r="AP67">
        <v>4.8881632145816072</v>
      </c>
      <c r="AQ67">
        <v>19.991165051967702</v>
      </c>
      <c r="AR67">
        <v>8.4286512681159387</v>
      </c>
      <c r="AS67">
        <v>12.550975361048756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1159.5318585989817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492.13842688356164</v>
      </c>
      <c r="L68">
        <v>9.1999999999999993</v>
      </c>
      <c r="M68">
        <v>58.910000000000004</v>
      </c>
      <c r="N68">
        <v>50.370000000000005</v>
      </c>
      <c r="O68">
        <v>71.149999999999991</v>
      </c>
      <c r="P68">
        <v>22.32</v>
      </c>
      <c r="Q68">
        <v>4.12</v>
      </c>
      <c r="R68">
        <v>17.985862406260189</v>
      </c>
      <c r="S68">
        <v>11.190000000000001</v>
      </c>
      <c r="T68">
        <v>0</v>
      </c>
      <c r="U68">
        <v>54.138516874863022</v>
      </c>
      <c r="V68">
        <v>8.3699999999999992</v>
      </c>
      <c r="W68">
        <v>18.798786532616319</v>
      </c>
      <c r="X68">
        <v>41.934391955588147</v>
      </c>
      <c r="Y68">
        <v>0</v>
      </c>
      <c r="Z68">
        <v>2.7668454545454542</v>
      </c>
      <c r="AA68">
        <v>17.877088607594942</v>
      </c>
      <c r="AB68">
        <v>9.6097179002776087</v>
      </c>
      <c r="AC68">
        <v>8.2117110839994503</v>
      </c>
      <c r="AD68">
        <v>15.572958225358857</v>
      </c>
      <c r="AE68">
        <v>13.978102733851763</v>
      </c>
      <c r="AF68">
        <v>5.9411066909029193</v>
      </c>
      <c r="AG68">
        <v>26.806168030012209</v>
      </c>
      <c r="AH68">
        <v>64.886328725186928</v>
      </c>
      <c r="AI68">
        <v>1.348627247087697</v>
      </c>
      <c r="AJ68">
        <v>0</v>
      </c>
      <c r="AK68">
        <v>21.85041974847983</v>
      </c>
      <c r="AL68">
        <v>57.765978485370049</v>
      </c>
      <c r="AM68">
        <v>2.2331141177104024</v>
      </c>
      <c r="AN68">
        <v>0</v>
      </c>
      <c r="AO68">
        <v>4.3129440000000008</v>
      </c>
      <c r="AP68">
        <v>4.8881632145816072</v>
      </c>
      <c r="AQ68">
        <v>19.991165051967702</v>
      </c>
      <c r="AR68">
        <v>8.4286512681159387</v>
      </c>
      <c r="AS68">
        <v>12.550975361048756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1159.6460505989817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492.13842688356164</v>
      </c>
      <c r="L69">
        <v>9.1999999999999993</v>
      </c>
      <c r="M69">
        <v>58.910000000000004</v>
      </c>
      <c r="N69">
        <v>50.370000000000005</v>
      </c>
      <c r="O69">
        <v>71.149999999999991</v>
      </c>
      <c r="P69">
        <v>22.32</v>
      </c>
      <c r="Q69">
        <v>4.12</v>
      </c>
      <c r="R69">
        <v>17.985862406260189</v>
      </c>
      <c r="S69">
        <v>11.190000000000001</v>
      </c>
      <c r="T69">
        <v>0</v>
      </c>
      <c r="U69">
        <v>54.138516874863022</v>
      </c>
      <c r="V69">
        <v>8.3699999999999992</v>
      </c>
      <c r="W69">
        <v>18.798786532616319</v>
      </c>
      <c r="X69">
        <v>41.934391955588147</v>
      </c>
      <c r="Y69">
        <v>0</v>
      </c>
      <c r="Z69">
        <v>2.7668454545454542</v>
      </c>
      <c r="AA69">
        <v>17.877088607594942</v>
      </c>
      <c r="AB69">
        <v>9.6097179002776087</v>
      </c>
      <c r="AC69">
        <v>8.2117110839994503</v>
      </c>
      <c r="AD69">
        <v>15.572958225358857</v>
      </c>
      <c r="AE69">
        <v>13.978102733851763</v>
      </c>
      <c r="AF69">
        <v>5.9411066909029193</v>
      </c>
      <c r="AG69">
        <v>26.806168030012209</v>
      </c>
      <c r="AH69">
        <v>64.886328725186928</v>
      </c>
      <c r="AI69">
        <v>5.9395294392387363</v>
      </c>
      <c r="AJ69">
        <v>0</v>
      </c>
      <c r="AK69">
        <v>21.85041974847983</v>
      </c>
      <c r="AL69">
        <v>57.765978485370049</v>
      </c>
      <c r="AM69">
        <v>2.2331141177104024</v>
      </c>
      <c r="AN69">
        <v>0</v>
      </c>
      <c r="AO69">
        <v>4.3788239999999998</v>
      </c>
      <c r="AP69">
        <v>4.8881632145816072</v>
      </c>
      <c r="AQ69">
        <v>19.991165051967702</v>
      </c>
      <c r="AR69">
        <v>7.4931105072463735</v>
      </c>
      <c r="AS69">
        <v>10.271887767612061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1161.0882044368261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492.13842688356164</v>
      </c>
      <c r="L70">
        <v>9.1999999999999993</v>
      </c>
      <c r="M70">
        <v>58.910000000000004</v>
      </c>
      <c r="N70">
        <v>50.370000000000005</v>
      </c>
      <c r="O70">
        <v>71.149999999999991</v>
      </c>
      <c r="P70">
        <v>22.32</v>
      </c>
      <c r="Q70">
        <v>4.12</v>
      </c>
      <c r="R70">
        <v>17.985862406260189</v>
      </c>
      <c r="S70">
        <v>11.190000000000001</v>
      </c>
      <c r="T70">
        <v>0</v>
      </c>
      <c r="U70">
        <v>54.138516874863022</v>
      </c>
      <c r="V70">
        <v>8.3699999999999992</v>
      </c>
      <c r="W70">
        <v>18.798786532616319</v>
      </c>
      <c r="X70">
        <v>41.934391955588147</v>
      </c>
      <c r="Y70">
        <v>0</v>
      </c>
      <c r="Z70">
        <v>2.7668454545454542</v>
      </c>
      <c r="AA70">
        <v>17.877088607594942</v>
      </c>
      <c r="AB70">
        <v>9.6097179002776087</v>
      </c>
      <c r="AC70">
        <v>8.2117110839994503</v>
      </c>
      <c r="AD70">
        <v>15.572958225358857</v>
      </c>
      <c r="AE70">
        <v>13.978102733851763</v>
      </c>
      <c r="AF70">
        <v>5.9411066909029193</v>
      </c>
      <c r="AG70">
        <v>26.806168030012209</v>
      </c>
      <c r="AH70">
        <v>64.886328725186928</v>
      </c>
      <c r="AI70">
        <v>5.9395294392387363</v>
      </c>
      <c r="AJ70">
        <v>0</v>
      </c>
      <c r="AK70">
        <v>21.85041974847983</v>
      </c>
      <c r="AL70">
        <v>57.765978485370049</v>
      </c>
      <c r="AM70">
        <v>2.2331141177104024</v>
      </c>
      <c r="AN70">
        <v>0</v>
      </c>
      <c r="AO70">
        <v>4.4490960000000008</v>
      </c>
      <c r="AP70">
        <v>4.8881632145816072</v>
      </c>
      <c r="AQ70">
        <v>19.991165051967702</v>
      </c>
      <c r="AR70">
        <v>7.4931105072463735</v>
      </c>
      <c r="AS70">
        <v>10.271887767612061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1161.1584764368263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492.13842688356164</v>
      </c>
      <c r="L71">
        <v>9.1999999999999993</v>
      </c>
      <c r="M71">
        <v>58.910000000000004</v>
      </c>
      <c r="N71">
        <v>50.370000000000005</v>
      </c>
      <c r="O71">
        <v>71.149999999999991</v>
      </c>
      <c r="P71">
        <v>22.32</v>
      </c>
      <c r="Q71">
        <v>4.12</v>
      </c>
      <c r="R71">
        <v>17.985862406260189</v>
      </c>
      <c r="S71">
        <v>11.190000000000001</v>
      </c>
      <c r="T71">
        <v>0</v>
      </c>
      <c r="U71">
        <v>54.138516874863022</v>
      </c>
      <c r="V71">
        <v>8.3699999999999992</v>
      </c>
      <c r="W71">
        <v>18.798786532616319</v>
      </c>
      <c r="X71">
        <v>41.934391955588147</v>
      </c>
      <c r="Y71">
        <v>0</v>
      </c>
      <c r="Z71">
        <v>2.7668454545454542</v>
      </c>
      <c r="AA71">
        <v>17.877088607594942</v>
      </c>
      <c r="AB71">
        <v>9.6097179002776087</v>
      </c>
      <c r="AC71">
        <v>8.2117110839994503</v>
      </c>
      <c r="AD71">
        <v>15.572958225358857</v>
      </c>
      <c r="AE71">
        <v>13.978102733851763</v>
      </c>
      <c r="AF71">
        <v>5.9411066909029193</v>
      </c>
      <c r="AG71">
        <v>26.806168030012209</v>
      </c>
      <c r="AH71">
        <v>64.886328725186928</v>
      </c>
      <c r="AI71">
        <v>5.9395294392387363</v>
      </c>
      <c r="AJ71">
        <v>0</v>
      </c>
      <c r="AK71">
        <v>21.85041974847983</v>
      </c>
      <c r="AL71">
        <v>57.765978485370049</v>
      </c>
      <c r="AM71">
        <v>2.2331141177104024</v>
      </c>
      <c r="AN71">
        <v>0</v>
      </c>
      <c r="AO71">
        <v>4.4271360000000008</v>
      </c>
      <c r="AP71">
        <v>4.8881632145816072</v>
      </c>
      <c r="AQ71">
        <v>19.991165051967702</v>
      </c>
      <c r="AR71">
        <v>8.4286512681159387</v>
      </c>
      <c r="AS71">
        <v>10.271887767612061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1162.0720571976958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492.13842688356164</v>
      </c>
      <c r="L72">
        <v>9.1999999999999993</v>
      </c>
      <c r="M72">
        <v>58.910000000000004</v>
      </c>
      <c r="N72">
        <v>50.370000000000005</v>
      </c>
      <c r="O72">
        <v>71.149999999999991</v>
      </c>
      <c r="P72">
        <v>22.32</v>
      </c>
      <c r="Q72">
        <v>4.12</v>
      </c>
      <c r="R72">
        <v>17.985862406260189</v>
      </c>
      <c r="S72">
        <v>11.190000000000001</v>
      </c>
      <c r="T72">
        <v>0</v>
      </c>
      <c r="U72">
        <v>54.138516874863022</v>
      </c>
      <c r="V72">
        <v>8.3699999999999992</v>
      </c>
      <c r="W72">
        <v>18.798786532616319</v>
      </c>
      <c r="X72">
        <v>41.934391955588147</v>
      </c>
      <c r="Y72">
        <v>0</v>
      </c>
      <c r="Z72">
        <v>2.7668454545454542</v>
      </c>
      <c r="AA72">
        <v>17.877088607594942</v>
      </c>
      <c r="AB72">
        <v>9.6097179002776087</v>
      </c>
      <c r="AC72">
        <v>8.2117110839994503</v>
      </c>
      <c r="AD72">
        <v>15.572958225358857</v>
      </c>
      <c r="AE72">
        <v>13.978102733851763</v>
      </c>
      <c r="AF72">
        <v>5.9411066909029193</v>
      </c>
      <c r="AG72">
        <v>26.806168030012209</v>
      </c>
      <c r="AH72">
        <v>64.886328725186928</v>
      </c>
      <c r="AI72">
        <v>5.9395294392387363</v>
      </c>
      <c r="AJ72">
        <v>0</v>
      </c>
      <c r="AK72">
        <v>21.85041974847983</v>
      </c>
      <c r="AL72">
        <v>57.765978485370049</v>
      </c>
      <c r="AM72">
        <v>2.2331141177104024</v>
      </c>
      <c r="AN72">
        <v>0</v>
      </c>
      <c r="AO72">
        <v>4.2997679999999994</v>
      </c>
      <c r="AP72">
        <v>4.8881632145816072</v>
      </c>
      <c r="AQ72">
        <v>19.991165051967702</v>
      </c>
      <c r="AR72">
        <v>8.4286512681159387</v>
      </c>
      <c r="AS72">
        <v>10.271887767612061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1161.9446891976959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492.13842688356164</v>
      </c>
      <c r="L73">
        <v>9.2300000000000022</v>
      </c>
      <c r="M73">
        <v>58.910000000000004</v>
      </c>
      <c r="N73">
        <v>50.370000000000005</v>
      </c>
      <c r="O73">
        <v>71.149999999999991</v>
      </c>
      <c r="P73">
        <v>22.32</v>
      </c>
      <c r="Q73">
        <v>4.1199999999999992</v>
      </c>
      <c r="R73">
        <v>17.98</v>
      </c>
      <c r="S73">
        <v>11.19</v>
      </c>
      <c r="T73">
        <v>0</v>
      </c>
      <c r="U73">
        <v>54.138516874863022</v>
      </c>
      <c r="V73">
        <v>8.3699999999999992</v>
      </c>
      <c r="W73">
        <v>18.798786532616319</v>
      </c>
      <c r="X73">
        <v>41.934391955588147</v>
      </c>
      <c r="Y73">
        <v>0</v>
      </c>
      <c r="Z73">
        <v>2.7668454545454542</v>
      </c>
      <c r="AA73">
        <v>17.877088607594942</v>
      </c>
      <c r="AB73">
        <v>9.6097179002776087</v>
      </c>
      <c r="AC73">
        <v>8.2117110839994503</v>
      </c>
      <c r="AD73">
        <v>15.572958225358857</v>
      </c>
      <c r="AE73">
        <v>20.682496070168021</v>
      </c>
      <c r="AF73">
        <v>5.9411066909029193</v>
      </c>
      <c r="AG73">
        <v>26.806168030012209</v>
      </c>
      <c r="AH73">
        <v>64.886328725186928</v>
      </c>
      <c r="AI73">
        <v>5.9395294392387363</v>
      </c>
      <c r="AJ73">
        <v>0</v>
      </c>
      <c r="AK73">
        <v>21.85041974847983</v>
      </c>
      <c r="AL73">
        <v>57.765978485370049</v>
      </c>
      <c r="AM73">
        <v>2.2331141177104024</v>
      </c>
      <c r="AN73">
        <v>0</v>
      </c>
      <c r="AO73">
        <v>4.4403120000000005</v>
      </c>
      <c r="AP73">
        <v>4.8881632145816072</v>
      </c>
      <c r="AQ73">
        <v>19.991165051967702</v>
      </c>
      <c r="AR73">
        <v>8.4286512681159387</v>
      </c>
      <c r="AS73">
        <v>12.550975361048756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1171.0928517211887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492.13842688356164</v>
      </c>
      <c r="L74">
        <v>9.2300000000000022</v>
      </c>
      <c r="M74">
        <v>58.910000000000004</v>
      </c>
      <c r="N74">
        <v>50.370000000000005</v>
      </c>
      <c r="O74">
        <v>71.149999999999991</v>
      </c>
      <c r="P74">
        <v>22.32</v>
      </c>
      <c r="Q74">
        <v>4.12</v>
      </c>
      <c r="R74">
        <v>17.985862406260189</v>
      </c>
      <c r="S74">
        <v>11.190000000000001</v>
      </c>
      <c r="T74">
        <v>0</v>
      </c>
      <c r="U74">
        <v>54.138516874863022</v>
      </c>
      <c r="V74">
        <v>8.3699999999999992</v>
      </c>
      <c r="W74">
        <v>18.798786532616319</v>
      </c>
      <c r="X74">
        <v>41.934391955588147</v>
      </c>
      <c r="Y74">
        <v>0</v>
      </c>
      <c r="Z74">
        <v>2.7668454545454542</v>
      </c>
      <c r="AA74">
        <v>17.877088607594942</v>
      </c>
      <c r="AB74">
        <v>9.6097179002776087</v>
      </c>
      <c r="AC74">
        <v>8.2117110839994503</v>
      </c>
      <c r="AD74">
        <v>15.572958225358857</v>
      </c>
      <c r="AE74">
        <v>20.682496070168021</v>
      </c>
      <c r="AF74">
        <v>5.9411066909029193</v>
      </c>
      <c r="AG74">
        <v>26.806168030012209</v>
      </c>
      <c r="AH74">
        <v>64.886328725186928</v>
      </c>
      <c r="AI74">
        <v>1.348627247087697</v>
      </c>
      <c r="AJ74">
        <v>0</v>
      </c>
      <c r="AK74">
        <v>21.85041974847983</v>
      </c>
      <c r="AL74">
        <v>57.765978485370049</v>
      </c>
      <c r="AM74">
        <v>2.2331141177104024</v>
      </c>
      <c r="AN74">
        <v>0</v>
      </c>
      <c r="AO74">
        <v>4.4403120000000005</v>
      </c>
      <c r="AP74">
        <v>4.8881632145816072</v>
      </c>
      <c r="AQ74">
        <v>29.986747577951551</v>
      </c>
      <c r="AR74">
        <v>8.4286512681159387</v>
      </c>
      <c r="AS74">
        <v>12.550975361048756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1176.5033944612817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492.13842688356164</v>
      </c>
      <c r="L75">
        <v>9.1999999999999993</v>
      </c>
      <c r="M75">
        <v>58.910000000000004</v>
      </c>
      <c r="N75">
        <v>50.370000000000005</v>
      </c>
      <c r="O75">
        <v>71.149999999999991</v>
      </c>
      <c r="P75">
        <v>22.32</v>
      </c>
      <c r="Q75">
        <v>4.12</v>
      </c>
      <c r="R75">
        <v>17.98</v>
      </c>
      <c r="S75">
        <v>11.190000000000001</v>
      </c>
      <c r="T75">
        <v>0</v>
      </c>
      <c r="U75">
        <v>54.138516874863022</v>
      </c>
      <c r="V75">
        <v>8.3699999999999992</v>
      </c>
      <c r="W75">
        <v>18.798786532616319</v>
      </c>
      <c r="X75">
        <v>41.934391955588147</v>
      </c>
      <c r="Y75">
        <v>0</v>
      </c>
      <c r="Z75">
        <v>0.46553272727272721</v>
      </c>
      <c r="AA75">
        <v>17.877088607594942</v>
      </c>
      <c r="AB75">
        <v>9.6097179002776087</v>
      </c>
      <c r="AC75">
        <v>8.2117110839994503</v>
      </c>
      <c r="AD75">
        <v>15.572958225358857</v>
      </c>
      <c r="AE75">
        <v>20.682496070168021</v>
      </c>
      <c r="AF75">
        <v>11.882213381805839</v>
      </c>
      <c r="AG75">
        <v>26.806168030012209</v>
      </c>
      <c r="AH75">
        <v>64.886328725186928</v>
      </c>
      <c r="AI75">
        <v>2.7012327456417298</v>
      </c>
      <c r="AJ75">
        <v>0</v>
      </c>
      <c r="AK75">
        <v>21.85041974847983</v>
      </c>
      <c r="AL75">
        <v>57.765978485370049</v>
      </c>
      <c r="AM75">
        <v>4.4662282354208047</v>
      </c>
      <c r="AN75">
        <v>0</v>
      </c>
      <c r="AO75">
        <v>4.1328720000000008</v>
      </c>
      <c r="AP75">
        <v>4.8881632145816072</v>
      </c>
      <c r="AQ75">
        <v>29.986747577951551</v>
      </c>
      <c r="AR75">
        <v>8.4286512681159387</v>
      </c>
      <c r="AS75">
        <v>12.550975361048756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1183.3856056349161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492.13842688356164</v>
      </c>
      <c r="L76">
        <v>8.9799999999999986</v>
      </c>
      <c r="M76">
        <v>58.910000000000004</v>
      </c>
      <c r="N76">
        <v>50.370000000000005</v>
      </c>
      <c r="O76">
        <v>71.149999999999991</v>
      </c>
      <c r="P76">
        <v>22.32</v>
      </c>
      <c r="Q76">
        <v>4.12</v>
      </c>
      <c r="R76">
        <v>17.98</v>
      </c>
      <c r="S76">
        <v>11.190000000000001</v>
      </c>
      <c r="T76">
        <v>0</v>
      </c>
      <c r="U76">
        <v>54.138516874863022</v>
      </c>
      <c r="V76">
        <v>8.3699999999999992</v>
      </c>
      <c r="W76">
        <v>18.798786532616319</v>
      </c>
      <c r="X76">
        <v>41.934391955588147</v>
      </c>
      <c r="Y76">
        <v>0</v>
      </c>
      <c r="Z76">
        <v>0.46553272727272721</v>
      </c>
      <c r="AA76">
        <v>17.877088607594942</v>
      </c>
      <c r="AB76">
        <v>9.6097179002776087</v>
      </c>
      <c r="AC76">
        <v>8.2117110839994503</v>
      </c>
      <c r="AD76">
        <v>15.572958225358857</v>
      </c>
      <c r="AE76">
        <v>20.682496070168021</v>
      </c>
      <c r="AF76">
        <v>17.823320072708754</v>
      </c>
      <c r="AG76">
        <v>26.806168030012209</v>
      </c>
      <c r="AH76">
        <v>64.886328725186928</v>
      </c>
      <c r="AI76">
        <v>14.039249424697589</v>
      </c>
      <c r="AJ76">
        <v>0</v>
      </c>
      <c r="AK76">
        <v>21.85041974847983</v>
      </c>
      <c r="AL76">
        <v>57.765978485370049</v>
      </c>
      <c r="AM76">
        <v>4.4662282354208047</v>
      </c>
      <c r="AN76">
        <v>0</v>
      </c>
      <c r="AO76">
        <v>3.9659759999999999</v>
      </c>
      <c r="AP76">
        <v>4.8881632145816072</v>
      </c>
      <c r="AQ76">
        <v>31.252935863825268</v>
      </c>
      <c r="AR76">
        <v>8.4286512681159387</v>
      </c>
      <c r="AS76">
        <v>12.550975361048756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1201.544021290749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492.13</v>
      </c>
      <c r="L77">
        <v>8.64</v>
      </c>
      <c r="M77">
        <v>58.910000000000004</v>
      </c>
      <c r="N77">
        <v>50.370000000000005</v>
      </c>
      <c r="O77">
        <v>71.149999999999991</v>
      </c>
      <c r="P77">
        <v>22.32</v>
      </c>
      <c r="Q77">
        <v>3.94</v>
      </c>
      <c r="R77">
        <v>17.28</v>
      </c>
      <c r="S77">
        <v>10.75</v>
      </c>
      <c r="T77">
        <v>0</v>
      </c>
      <c r="U77">
        <v>54.138516874863022</v>
      </c>
      <c r="V77">
        <v>8.3699999999999992</v>
      </c>
      <c r="W77">
        <v>18.798786532616319</v>
      </c>
      <c r="X77">
        <v>41.934391955588147</v>
      </c>
      <c r="Y77">
        <v>0</v>
      </c>
      <c r="Z77">
        <v>2.7668454545454542</v>
      </c>
      <c r="AA77">
        <v>17.877088607594942</v>
      </c>
      <c r="AB77">
        <v>16.755204342256185</v>
      </c>
      <c r="AC77">
        <v>12.325523710382898</v>
      </c>
      <c r="AD77">
        <v>15.572958225358857</v>
      </c>
      <c r="AE77">
        <v>20.682496070168021</v>
      </c>
      <c r="AF77">
        <v>23.758059017962264</v>
      </c>
      <c r="AG77">
        <v>26.806168030012209</v>
      </c>
      <c r="AH77">
        <v>64.886328725186928</v>
      </c>
      <c r="AI77">
        <v>14.039249424697589</v>
      </c>
      <c r="AJ77">
        <v>0</v>
      </c>
      <c r="AK77">
        <v>21.85041974847983</v>
      </c>
      <c r="AL77">
        <v>57.765978485370049</v>
      </c>
      <c r="AM77">
        <v>6.6993423531312066</v>
      </c>
      <c r="AN77">
        <v>0</v>
      </c>
      <c r="AO77">
        <v>3.8298240000000003</v>
      </c>
      <c r="AP77">
        <v>4.8881632145816072</v>
      </c>
      <c r="AQ77">
        <v>31.252935863825268</v>
      </c>
      <c r="AR77">
        <v>8.4286512681159387</v>
      </c>
      <c r="AS77">
        <v>12.550975361048756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1221.4679072657857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492.13</v>
      </c>
      <c r="L78">
        <v>8.98</v>
      </c>
      <c r="M78">
        <v>58.910000000000004</v>
      </c>
      <c r="N78">
        <v>50.370000000000005</v>
      </c>
      <c r="O78">
        <v>71.149999999999991</v>
      </c>
      <c r="P78">
        <v>22.32</v>
      </c>
      <c r="Q78">
        <v>4.12</v>
      </c>
      <c r="R78">
        <v>17.98</v>
      </c>
      <c r="S78">
        <v>11.189999999999998</v>
      </c>
      <c r="T78">
        <v>0</v>
      </c>
      <c r="U78">
        <v>54.138516874863022</v>
      </c>
      <c r="V78">
        <v>8.3699999999999992</v>
      </c>
      <c r="W78">
        <v>18.798786532616319</v>
      </c>
      <c r="X78">
        <v>41.934391955588147</v>
      </c>
      <c r="Y78">
        <v>0</v>
      </c>
      <c r="Z78">
        <v>8.5728290909090887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26.806168030012209</v>
      </c>
      <c r="AH78">
        <v>65.489473628748797</v>
      </c>
      <c r="AI78">
        <v>14.039249424697589</v>
      </c>
      <c r="AJ78">
        <v>0</v>
      </c>
      <c r="AK78">
        <v>21.85041974847983</v>
      </c>
      <c r="AL78">
        <v>57.765978485370049</v>
      </c>
      <c r="AM78">
        <v>6.6993423531312066</v>
      </c>
      <c r="AN78">
        <v>0</v>
      </c>
      <c r="AO78">
        <v>3.7683359999999997</v>
      </c>
      <c r="AP78">
        <v>4.8881632145816072</v>
      </c>
      <c r="AQ78">
        <v>41.662464560190912</v>
      </c>
      <c r="AR78">
        <v>8.4286512681159387</v>
      </c>
      <c r="AS78">
        <v>11.415429963617139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1242.9870174528746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422.89</v>
      </c>
      <c r="L79">
        <v>8.8800000000000008</v>
      </c>
      <c r="M79">
        <v>58.910000000000004</v>
      </c>
      <c r="N79">
        <v>50.370000000000005</v>
      </c>
      <c r="O79">
        <v>71.149999999999991</v>
      </c>
      <c r="P79">
        <v>22.32</v>
      </c>
      <c r="Q79">
        <v>4.0348271446862993</v>
      </c>
      <c r="R79">
        <v>17.71487744423024</v>
      </c>
      <c r="S79">
        <v>10.93</v>
      </c>
      <c r="T79">
        <v>0</v>
      </c>
      <c r="U79">
        <v>54.138516874863022</v>
      </c>
      <c r="V79">
        <v>8.3699999999999992</v>
      </c>
      <c r="W79">
        <v>18.798786532616319</v>
      </c>
      <c r="X79">
        <v>41.934391955588147</v>
      </c>
      <c r="Y79">
        <v>0</v>
      </c>
      <c r="Z79">
        <v>8.5728290909090887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26.806168030012209</v>
      </c>
      <c r="AH79">
        <v>65.489473628748797</v>
      </c>
      <c r="AI79">
        <v>14.039249424697589</v>
      </c>
      <c r="AJ79">
        <v>0</v>
      </c>
      <c r="AK79">
        <v>21.85041974847983</v>
      </c>
      <c r="AL79">
        <v>57.765978485370049</v>
      </c>
      <c r="AM79">
        <v>6.6993423531312066</v>
      </c>
      <c r="AN79">
        <v>0</v>
      </c>
      <c r="AO79">
        <v>3.79908</v>
      </c>
      <c r="AP79">
        <v>4.8881632145816072</v>
      </c>
      <c r="AQ79">
        <v>41.662464560190912</v>
      </c>
      <c r="AR79">
        <v>5.1520624999999987</v>
      </c>
      <c r="AS79">
        <v>11.415429963617139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1169.7908772736748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426.25826113921352</v>
      </c>
      <c r="L80">
        <v>8.8800000000000026</v>
      </c>
      <c r="M80">
        <v>58.910000000000004</v>
      </c>
      <c r="N80">
        <v>50.370000000000005</v>
      </c>
      <c r="O80">
        <v>71.149999999999991</v>
      </c>
      <c r="P80">
        <v>22.32</v>
      </c>
      <c r="Q80">
        <v>4.0348271446862993</v>
      </c>
      <c r="R80">
        <v>17.71487744423024</v>
      </c>
      <c r="S80">
        <v>10.93</v>
      </c>
      <c r="T80">
        <v>0</v>
      </c>
      <c r="U80">
        <v>54.138516874863022</v>
      </c>
      <c r="V80">
        <v>8.3699999999999992</v>
      </c>
      <c r="W80">
        <v>18.798786532616319</v>
      </c>
      <c r="X80">
        <v>41.934391955588147</v>
      </c>
      <c r="Y80">
        <v>0</v>
      </c>
      <c r="Z80">
        <v>8.5728290909090887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26.806168030012209</v>
      </c>
      <c r="AH80">
        <v>65.489473628748797</v>
      </c>
      <c r="AI80">
        <v>14.039249424697589</v>
      </c>
      <c r="AJ80">
        <v>0</v>
      </c>
      <c r="AK80">
        <v>21.85041974847983</v>
      </c>
      <c r="AL80">
        <v>57.765978485370049</v>
      </c>
      <c r="AM80">
        <v>6.6993423531312066</v>
      </c>
      <c r="AN80">
        <v>0</v>
      </c>
      <c r="AO80">
        <v>3.8649600000000004</v>
      </c>
      <c r="AP80">
        <v>4.8881632145816072</v>
      </c>
      <c r="AQ80">
        <v>41.662464560190912</v>
      </c>
      <c r="AR80">
        <v>5.1520624999999987</v>
      </c>
      <c r="AS80">
        <v>11.415429963617139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1173.2250184128886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460.64</v>
      </c>
      <c r="L81">
        <v>8.8797503584380539</v>
      </c>
      <c r="M81">
        <v>58.910000000000004</v>
      </c>
      <c r="N81">
        <v>50.370000000000005</v>
      </c>
      <c r="O81">
        <v>71.149999999999991</v>
      </c>
      <c r="P81">
        <v>22.32</v>
      </c>
      <c r="Q81">
        <v>4.0348271446862993</v>
      </c>
      <c r="R81">
        <v>17.71487744423024</v>
      </c>
      <c r="S81">
        <v>10.93</v>
      </c>
      <c r="T81">
        <v>0</v>
      </c>
      <c r="U81">
        <v>54.138516874863022</v>
      </c>
      <c r="V81">
        <v>8.3699999999999992</v>
      </c>
      <c r="W81">
        <v>18.798786532616319</v>
      </c>
      <c r="X81">
        <v>41.934391955588147</v>
      </c>
      <c r="Y81">
        <v>0</v>
      </c>
      <c r="Z81">
        <v>8.5728290909090887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26.806168030012209</v>
      </c>
      <c r="AH81">
        <v>65.489473628748797</v>
      </c>
      <c r="AI81">
        <v>14.039249424697589</v>
      </c>
      <c r="AJ81">
        <v>0</v>
      </c>
      <c r="AK81">
        <v>21.85041974847983</v>
      </c>
      <c r="AL81">
        <v>57.765978485370049</v>
      </c>
      <c r="AM81">
        <v>6.6993423531312066</v>
      </c>
      <c r="AN81">
        <v>0</v>
      </c>
      <c r="AO81">
        <v>3.8517840000000003</v>
      </c>
      <c r="AP81">
        <v>4.8881632145816072</v>
      </c>
      <c r="AQ81">
        <v>41.662464560190912</v>
      </c>
      <c r="AR81">
        <v>5.1520624999999987</v>
      </c>
      <c r="AS81">
        <v>12.550975361048756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1208.7288770295449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460.64</v>
      </c>
      <c r="L82">
        <v>8.8797503584380539</v>
      </c>
      <c r="M82">
        <v>58.910000000000004</v>
      </c>
      <c r="N82">
        <v>50.370000000000005</v>
      </c>
      <c r="O82">
        <v>71.149999999999991</v>
      </c>
      <c r="P82">
        <v>22.32</v>
      </c>
      <c r="Q82">
        <v>4.0348271446862993</v>
      </c>
      <c r="R82">
        <v>17.71487744423024</v>
      </c>
      <c r="S82">
        <v>10.93</v>
      </c>
      <c r="T82">
        <v>0</v>
      </c>
      <c r="U82">
        <v>54.138516874863022</v>
      </c>
      <c r="V82">
        <v>8.3699999999999992</v>
      </c>
      <c r="W82">
        <v>18.798786532616319</v>
      </c>
      <c r="X82">
        <v>41.934391955588147</v>
      </c>
      <c r="Y82">
        <v>0</v>
      </c>
      <c r="Z82">
        <v>8.5728290909090887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26.806168030012209</v>
      </c>
      <c r="AH82">
        <v>65.489473628748797</v>
      </c>
      <c r="AI82">
        <v>8.0997199854588526</v>
      </c>
      <c r="AJ82">
        <v>0</v>
      </c>
      <c r="AK82">
        <v>21.85041974847983</v>
      </c>
      <c r="AL82">
        <v>57.765978485370049</v>
      </c>
      <c r="AM82">
        <v>6.6993423531312066</v>
      </c>
      <c r="AN82">
        <v>0</v>
      </c>
      <c r="AO82">
        <v>3.8913119999999997</v>
      </c>
      <c r="AP82">
        <v>4.8881632145816072</v>
      </c>
      <c r="AQ82">
        <v>41.662464560190912</v>
      </c>
      <c r="AR82">
        <v>5.1520624999999987</v>
      </c>
      <c r="AS82">
        <v>12.550975361048756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1202.8288755903063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460.64</v>
      </c>
      <c r="L83">
        <v>8.8800000000000026</v>
      </c>
      <c r="M83">
        <v>58.910000000000004</v>
      </c>
      <c r="N83">
        <v>50.370000000000005</v>
      </c>
      <c r="O83">
        <v>71.149999999999991</v>
      </c>
      <c r="P83">
        <v>22.32</v>
      </c>
      <c r="Q83">
        <v>4.0348071979434446</v>
      </c>
      <c r="R83">
        <v>17.714903100775196</v>
      </c>
      <c r="S83">
        <v>10.93</v>
      </c>
      <c r="T83">
        <v>0</v>
      </c>
      <c r="U83">
        <v>54.138516874863022</v>
      </c>
      <c r="V83">
        <v>8.5500000000000007</v>
      </c>
      <c r="W83">
        <v>18.798786532616319</v>
      </c>
      <c r="X83">
        <v>41.934391955588147</v>
      </c>
      <c r="Y83">
        <v>0</v>
      </c>
      <c r="Z83">
        <v>8.5728290909090887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26.806168030012209</v>
      </c>
      <c r="AH83">
        <v>65.489473628748797</v>
      </c>
      <c r="AI83">
        <v>8.0997199854588526</v>
      </c>
      <c r="AJ83">
        <v>0</v>
      </c>
      <c r="AK83">
        <v>21.85041974847983</v>
      </c>
      <c r="AL83">
        <v>57.765978485370049</v>
      </c>
      <c r="AM83">
        <v>6.6993423531312066</v>
      </c>
      <c r="AN83">
        <v>0</v>
      </c>
      <c r="AO83">
        <v>3.8825280000000002</v>
      </c>
      <c r="AP83">
        <v>4.8881632145816072</v>
      </c>
      <c r="AQ83">
        <v>41.662464560190912</v>
      </c>
      <c r="AR83">
        <v>5.1520624999999987</v>
      </c>
      <c r="AS83">
        <v>12.550975361048756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1203.0003469416704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460.64</v>
      </c>
      <c r="L84">
        <v>8.8800000000000026</v>
      </c>
      <c r="M84">
        <v>58.910000000000004</v>
      </c>
      <c r="N84">
        <v>50.370000000000005</v>
      </c>
      <c r="O84">
        <v>71.149999999999991</v>
      </c>
      <c r="P84">
        <v>22.32</v>
      </c>
      <c r="Q84">
        <v>4.0348071979434446</v>
      </c>
      <c r="R84">
        <v>17.714903100775196</v>
      </c>
      <c r="S84">
        <v>10.93</v>
      </c>
      <c r="T84">
        <v>0</v>
      </c>
      <c r="U84">
        <v>54.138516874863022</v>
      </c>
      <c r="V84">
        <v>8.5500000000000007</v>
      </c>
      <c r="W84">
        <v>18.798786532616319</v>
      </c>
      <c r="X84">
        <v>41.934391955588147</v>
      </c>
      <c r="Y84">
        <v>0</v>
      </c>
      <c r="Z84">
        <v>8.5728290909090887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26.806168030012209</v>
      </c>
      <c r="AH84">
        <v>65.489473628748797</v>
      </c>
      <c r="AI84">
        <v>8.0997199854588526</v>
      </c>
      <c r="AJ84">
        <v>0</v>
      </c>
      <c r="AK84">
        <v>21.85041974847983</v>
      </c>
      <c r="AL84">
        <v>57.765978485370049</v>
      </c>
      <c r="AM84">
        <v>6.6993423531312066</v>
      </c>
      <c r="AN84">
        <v>0</v>
      </c>
      <c r="AO84">
        <v>3.8913119999999997</v>
      </c>
      <c r="AP84">
        <v>4.8881632145816072</v>
      </c>
      <c r="AQ84">
        <v>41.662464560190912</v>
      </c>
      <c r="AR84">
        <v>5.1520624999999987</v>
      </c>
      <c r="AS84">
        <v>12.550975361048756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1203.0091309416703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460.64</v>
      </c>
      <c r="L85">
        <v>8.8797503584380539</v>
      </c>
      <c r="M85">
        <v>58.910000000000004</v>
      </c>
      <c r="N85">
        <v>50.370000000000005</v>
      </c>
      <c r="O85">
        <v>71.149999999999991</v>
      </c>
      <c r="P85">
        <v>22.32</v>
      </c>
      <c r="Q85">
        <v>4.0396815286624204</v>
      </c>
      <c r="R85">
        <v>17.714850725828544</v>
      </c>
      <c r="S85">
        <v>10.93</v>
      </c>
      <c r="T85">
        <v>0</v>
      </c>
      <c r="U85">
        <v>55.3</v>
      </c>
      <c r="V85">
        <v>8.5500000000000007</v>
      </c>
      <c r="W85">
        <v>18.798786532616319</v>
      </c>
      <c r="X85">
        <v>41.934391955588147</v>
      </c>
      <c r="Y85">
        <v>0</v>
      </c>
      <c r="Z85">
        <v>8.5728290909090887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26.806168030012209</v>
      </c>
      <c r="AH85">
        <v>65.489473628748797</v>
      </c>
      <c r="AI85">
        <v>8.0997199854588526</v>
      </c>
      <c r="AJ85">
        <v>0</v>
      </c>
      <c r="AK85">
        <v>21.85041974847983</v>
      </c>
      <c r="AL85">
        <v>57.765978485370049</v>
      </c>
      <c r="AM85">
        <v>6.6993423531312066</v>
      </c>
      <c r="AN85">
        <v>0</v>
      </c>
      <c r="AO85">
        <v>3.9396240000000007</v>
      </c>
      <c r="AP85">
        <v>4.8881632145816072</v>
      </c>
      <c r="AQ85">
        <v>41.662464560190912</v>
      </c>
      <c r="AR85">
        <v>5.1520624999999987</v>
      </c>
      <c r="AS85">
        <v>12.550975361048756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1204.2234983810176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450.99</v>
      </c>
      <c r="L86">
        <v>8.8797503584380539</v>
      </c>
      <c r="M86">
        <v>58.910000000000004</v>
      </c>
      <c r="N86">
        <v>50.370000000000005</v>
      </c>
      <c r="O86">
        <v>71.149999999999991</v>
      </c>
      <c r="P86">
        <v>22.32</v>
      </c>
      <c r="Q86">
        <v>4.0396815286624204</v>
      </c>
      <c r="R86">
        <v>17.714850725828544</v>
      </c>
      <c r="S86">
        <v>10.93</v>
      </c>
      <c r="T86">
        <v>0</v>
      </c>
      <c r="U86">
        <v>55.75</v>
      </c>
      <c r="V86">
        <v>8.5500000000000007</v>
      </c>
      <c r="W86">
        <v>18.798786532616319</v>
      </c>
      <c r="X86">
        <v>41.934391955588147</v>
      </c>
      <c r="Y86">
        <v>0</v>
      </c>
      <c r="Z86">
        <v>1.4009899999999995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26.806168030012209</v>
      </c>
      <c r="AH86">
        <v>64.886328725186928</v>
      </c>
      <c r="AI86">
        <v>6.7471144869048203</v>
      </c>
      <c r="AJ86">
        <v>0</v>
      </c>
      <c r="AK86">
        <v>21.85041974847983</v>
      </c>
      <c r="AL86">
        <v>57.765978485370049</v>
      </c>
      <c r="AM86">
        <v>6.6993423531312066</v>
      </c>
      <c r="AN86">
        <v>0</v>
      </c>
      <c r="AO86">
        <v>3.9659759999999999</v>
      </c>
      <c r="AP86">
        <v>4.8881632145816072</v>
      </c>
      <c r="AQ86">
        <v>41.662464560190912</v>
      </c>
      <c r="AR86">
        <v>5.1520624999999987</v>
      </c>
      <c r="AS86">
        <v>12.550975361048756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1181.6847745397631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441.33</v>
      </c>
      <c r="L87">
        <v>8.8797510303642042</v>
      </c>
      <c r="M87">
        <v>58.910000000000004</v>
      </c>
      <c r="N87">
        <v>50.370000000000005</v>
      </c>
      <c r="O87">
        <v>71.149999999999991</v>
      </c>
      <c r="P87">
        <v>22.32</v>
      </c>
      <c r="Q87">
        <v>4.0396815286624204</v>
      </c>
      <c r="R87">
        <v>17.714850725828544</v>
      </c>
      <c r="S87">
        <v>10.93</v>
      </c>
      <c r="T87">
        <v>0</v>
      </c>
      <c r="U87">
        <v>55.75</v>
      </c>
      <c r="V87">
        <v>8.5500000000000007</v>
      </c>
      <c r="W87">
        <v>18.798786532616319</v>
      </c>
      <c r="X87">
        <v>41.934391955588147</v>
      </c>
      <c r="Y87">
        <v>0</v>
      </c>
      <c r="Z87">
        <v>1.4009899999999995</v>
      </c>
      <c r="AA87">
        <v>17.877088607594942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26.806168030012209</v>
      </c>
      <c r="AH87">
        <v>64.886328725186928</v>
      </c>
      <c r="AI87">
        <v>6.7471144869048203</v>
      </c>
      <c r="AJ87">
        <v>0</v>
      </c>
      <c r="AK87">
        <v>21.85041974847983</v>
      </c>
      <c r="AL87">
        <v>57.765978485370049</v>
      </c>
      <c r="AM87">
        <v>6.6993423531312066</v>
      </c>
      <c r="AN87">
        <v>0</v>
      </c>
      <c r="AO87">
        <v>4.0406399999999998</v>
      </c>
      <c r="AP87">
        <v>4.8881632145816072</v>
      </c>
      <c r="AQ87">
        <v>41.662464560190912</v>
      </c>
      <c r="AR87">
        <v>4.2121295289855052</v>
      </c>
      <c r="AS87">
        <v>12.550975361048756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1171.1595062406748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441.33</v>
      </c>
      <c r="L88">
        <v>8.8797510303642042</v>
      </c>
      <c r="M88">
        <v>58.910000000000004</v>
      </c>
      <c r="N88">
        <v>50.370000000000005</v>
      </c>
      <c r="O88">
        <v>71.149999999999991</v>
      </c>
      <c r="P88">
        <v>22.32</v>
      </c>
      <c r="Q88">
        <v>4.0396815286624204</v>
      </c>
      <c r="R88">
        <v>17.714850725828544</v>
      </c>
      <c r="S88">
        <v>10.93</v>
      </c>
      <c r="T88">
        <v>0</v>
      </c>
      <c r="U88">
        <v>55.75</v>
      </c>
      <c r="V88">
        <v>8.5500000000000007</v>
      </c>
      <c r="W88">
        <v>18.798786532616319</v>
      </c>
      <c r="X88">
        <v>41.934391955588147</v>
      </c>
      <c r="Y88">
        <v>0</v>
      </c>
      <c r="Z88">
        <v>1.4009899999999995</v>
      </c>
      <c r="AA88">
        <v>17.877088607594942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26.806168030012209</v>
      </c>
      <c r="AH88">
        <v>64.886328725186928</v>
      </c>
      <c r="AI88">
        <v>6.7471144869048203</v>
      </c>
      <c r="AJ88">
        <v>0</v>
      </c>
      <c r="AK88">
        <v>21.85041974847983</v>
      </c>
      <c r="AL88">
        <v>57.765978485370049</v>
      </c>
      <c r="AM88">
        <v>6.6993423531312066</v>
      </c>
      <c r="AN88">
        <v>0</v>
      </c>
      <c r="AO88">
        <v>4.0801679999999996</v>
      </c>
      <c r="AP88">
        <v>4.8881632145816072</v>
      </c>
      <c r="AQ88">
        <v>41.662464560190912</v>
      </c>
      <c r="AR88">
        <v>4.2121295289855052</v>
      </c>
      <c r="AS88">
        <v>12.550975361048756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1171.1990342406748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441.33</v>
      </c>
      <c r="L89">
        <v>8.8797510303642042</v>
      </c>
      <c r="M89">
        <v>58.910000000000004</v>
      </c>
      <c r="N89">
        <v>50.370000000000005</v>
      </c>
      <c r="O89">
        <v>71.149999999999991</v>
      </c>
      <c r="P89">
        <v>22.32</v>
      </c>
      <c r="Q89">
        <v>4.0396815286624204</v>
      </c>
      <c r="R89">
        <v>17.714850725828544</v>
      </c>
      <c r="S89">
        <v>10.93</v>
      </c>
      <c r="T89">
        <v>0</v>
      </c>
      <c r="U89">
        <v>55.75</v>
      </c>
      <c r="V89">
        <v>8.5500000000000007</v>
      </c>
      <c r="W89">
        <v>18.798786532616319</v>
      </c>
      <c r="X89">
        <v>41.934391955588147</v>
      </c>
      <c r="Y89">
        <v>0</v>
      </c>
      <c r="Z89">
        <v>1.4009899999999995</v>
      </c>
      <c r="AA89">
        <v>17.877088607594942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26.806168030012209</v>
      </c>
      <c r="AH89">
        <v>64.886328725186928</v>
      </c>
      <c r="AI89">
        <v>6.7471144869048203</v>
      </c>
      <c r="AJ89">
        <v>0</v>
      </c>
      <c r="AK89">
        <v>21.85041974847983</v>
      </c>
      <c r="AL89">
        <v>57.765978485370049</v>
      </c>
      <c r="AM89">
        <v>6.6993423531312066</v>
      </c>
      <c r="AN89">
        <v>0</v>
      </c>
      <c r="AO89">
        <v>4.1153040000000001</v>
      </c>
      <c r="AP89">
        <v>4.8881632145816072</v>
      </c>
      <c r="AQ89">
        <v>41.662464560190912</v>
      </c>
      <c r="AR89">
        <v>1.405507246376811</v>
      </c>
      <c r="AS89">
        <v>11.415429963617139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1167.2920025606343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441.33</v>
      </c>
      <c r="L90">
        <v>8.8797510303642042</v>
      </c>
      <c r="M90">
        <v>58.910000000000004</v>
      </c>
      <c r="N90">
        <v>50.370000000000005</v>
      </c>
      <c r="O90">
        <v>71.149999999999991</v>
      </c>
      <c r="P90">
        <v>22.32</v>
      </c>
      <c r="Q90">
        <v>4.0396815286624204</v>
      </c>
      <c r="R90">
        <v>17.714850725828544</v>
      </c>
      <c r="S90">
        <v>10.93</v>
      </c>
      <c r="T90">
        <v>0</v>
      </c>
      <c r="U90">
        <v>55.75</v>
      </c>
      <c r="V90">
        <v>8.5500000000000007</v>
      </c>
      <c r="W90">
        <v>18.798786532616319</v>
      </c>
      <c r="X90">
        <v>41.934391955588147</v>
      </c>
      <c r="Y90">
        <v>0</v>
      </c>
      <c r="Z90">
        <v>8.5728290909090887</v>
      </c>
      <c r="AA90">
        <v>17.877088607594942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26.806168030012209</v>
      </c>
      <c r="AH90">
        <v>65.489473628748797</v>
      </c>
      <c r="AI90">
        <v>6.7471144869048203</v>
      </c>
      <c r="AJ90">
        <v>0</v>
      </c>
      <c r="AK90">
        <v>21.85041974847983</v>
      </c>
      <c r="AL90">
        <v>57.765978485370049</v>
      </c>
      <c r="AM90">
        <v>6.6993423531312066</v>
      </c>
      <c r="AN90">
        <v>0</v>
      </c>
      <c r="AO90">
        <v>4.1636160000000002</v>
      </c>
      <c r="AP90">
        <v>4.8881632145816072</v>
      </c>
      <c r="AQ90">
        <v>41.662464560190912</v>
      </c>
      <c r="AR90">
        <v>1.405507246376811</v>
      </c>
      <c r="AS90">
        <v>11.415429963617139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1179.3527849033346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19.309999999999999</v>
      </c>
      <c r="K91">
        <v>489.81</v>
      </c>
      <c r="L91">
        <v>8.8797510303642042</v>
      </c>
      <c r="M91">
        <v>58.910000000000004</v>
      </c>
      <c r="N91">
        <v>50.370000000000005</v>
      </c>
      <c r="O91">
        <v>71.149999999999991</v>
      </c>
      <c r="P91">
        <v>22.32</v>
      </c>
      <c r="Q91">
        <v>4.0396815286624204</v>
      </c>
      <c r="R91">
        <v>17.714850725828544</v>
      </c>
      <c r="S91">
        <v>10.93</v>
      </c>
      <c r="T91">
        <v>0</v>
      </c>
      <c r="U91">
        <v>55.75</v>
      </c>
      <c r="V91">
        <v>8.5500000000000007</v>
      </c>
      <c r="W91">
        <v>18.798786532616319</v>
      </c>
      <c r="X91">
        <v>41.934391955588147</v>
      </c>
      <c r="Y91">
        <v>0</v>
      </c>
      <c r="Z91">
        <v>8.5728290909090887</v>
      </c>
      <c r="AA91">
        <v>17.877088607594942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26.806168030012209</v>
      </c>
      <c r="AH91">
        <v>65.489473628748797</v>
      </c>
      <c r="AI91">
        <v>6.7471144869048203</v>
      </c>
      <c r="AJ91">
        <v>0</v>
      </c>
      <c r="AK91">
        <v>21.85041974847983</v>
      </c>
      <c r="AL91">
        <v>57.765978485370049</v>
      </c>
      <c r="AM91">
        <v>6.6993423531312066</v>
      </c>
      <c r="AN91">
        <v>0</v>
      </c>
      <c r="AO91">
        <v>4.2294960000000001</v>
      </c>
      <c r="AP91">
        <v>4.8881632145816072</v>
      </c>
      <c r="AQ91">
        <v>41.662464560190912</v>
      </c>
      <c r="AR91">
        <v>1.405507246376811</v>
      </c>
      <c r="AS91">
        <v>11.415429963617139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1247.2086649033345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19.309999999999999</v>
      </c>
      <c r="K92">
        <v>489.81</v>
      </c>
      <c r="L92">
        <v>8.8797510303642042</v>
      </c>
      <c r="M92">
        <v>58.910000000000004</v>
      </c>
      <c r="N92">
        <v>50.370000000000005</v>
      </c>
      <c r="O92">
        <v>71.149999999999991</v>
      </c>
      <c r="P92">
        <v>22.32</v>
      </c>
      <c r="Q92">
        <v>4.0396815286624204</v>
      </c>
      <c r="R92">
        <v>17.714850725828544</v>
      </c>
      <c r="S92">
        <v>10.93</v>
      </c>
      <c r="T92">
        <v>0</v>
      </c>
      <c r="U92">
        <v>55.75</v>
      </c>
      <c r="V92">
        <v>8.5500000000000007</v>
      </c>
      <c r="W92">
        <v>18.798786532616319</v>
      </c>
      <c r="X92">
        <v>41.934391955588147</v>
      </c>
      <c r="Y92">
        <v>0</v>
      </c>
      <c r="Z92">
        <v>8.5728290909090887</v>
      </c>
      <c r="AA92">
        <v>17.877088607594942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26.806168030012209</v>
      </c>
      <c r="AH92">
        <v>65.489473628748797</v>
      </c>
      <c r="AI92">
        <v>6.7471144869048203</v>
      </c>
      <c r="AJ92">
        <v>0</v>
      </c>
      <c r="AK92">
        <v>21.85041974847983</v>
      </c>
      <c r="AL92">
        <v>57.765978485370049</v>
      </c>
      <c r="AM92">
        <v>6.6993423531312066</v>
      </c>
      <c r="AN92">
        <v>0</v>
      </c>
      <c r="AO92">
        <v>4.2778080000000003</v>
      </c>
      <c r="AP92">
        <v>4.8881632145816072</v>
      </c>
      <c r="AQ92">
        <v>41.662464560190912</v>
      </c>
      <c r="AR92">
        <v>1.405507246376811</v>
      </c>
      <c r="AS92">
        <v>11.415429963617139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1247.2569769033346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19.309999999999999</v>
      </c>
      <c r="K93">
        <v>489.81</v>
      </c>
      <c r="L93">
        <v>8.8797510303642042</v>
      </c>
      <c r="M93">
        <v>58.910000000000004</v>
      </c>
      <c r="N93">
        <v>50.370000000000005</v>
      </c>
      <c r="O93">
        <v>71.149999999999991</v>
      </c>
      <c r="P93">
        <v>22.32</v>
      </c>
      <c r="Q93">
        <v>4.0396815286624204</v>
      </c>
      <c r="R93">
        <v>17.714850725828544</v>
      </c>
      <c r="S93">
        <v>10.93</v>
      </c>
      <c r="T93">
        <v>0</v>
      </c>
      <c r="U93">
        <v>55.75</v>
      </c>
      <c r="V93">
        <v>8.5500000000000007</v>
      </c>
      <c r="W93">
        <v>18.798786532616319</v>
      </c>
      <c r="X93">
        <v>35.679999999999993</v>
      </c>
      <c r="Y93">
        <v>0</v>
      </c>
      <c r="Z93">
        <v>8.5728290909090887</v>
      </c>
      <c r="AA93">
        <v>17.877088607594942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26.806168030012209</v>
      </c>
      <c r="AH93">
        <v>65.489473628748797</v>
      </c>
      <c r="AI93">
        <v>6.7471144869048203</v>
      </c>
      <c r="AJ93">
        <v>0</v>
      </c>
      <c r="AK93">
        <v>21.85041974847983</v>
      </c>
      <c r="AL93">
        <v>57.765978485370049</v>
      </c>
      <c r="AM93">
        <v>6.6993423531312066</v>
      </c>
      <c r="AN93">
        <v>0</v>
      </c>
      <c r="AO93">
        <v>4.3305119999999997</v>
      </c>
      <c r="AP93">
        <v>4.8881632145816072</v>
      </c>
      <c r="AQ93">
        <v>41.662464560190912</v>
      </c>
      <c r="AR93">
        <v>3.7465552536231868</v>
      </c>
      <c r="AS93">
        <v>10.271887767612061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1242.2527947589879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19.309999999999999</v>
      </c>
      <c r="K94">
        <v>489.81</v>
      </c>
      <c r="L94">
        <v>8.8797510303642042</v>
      </c>
      <c r="M94">
        <v>58.910000000000004</v>
      </c>
      <c r="N94">
        <v>50.370000000000005</v>
      </c>
      <c r="O94">
        <v>71.149999999999991</v>
      </c>
      <c r="P94">
        <v>22.32</v>
      </c>
      <c r="Q94">
        <v>4.0396815286624204</v>
      </c>
      <c r="R94">
        <v>17.714850725828544</v>
      </c>
      <c r="S94">
        <v>10.93</v>
      </c>
      <c r="T94">
        <v>0</v>
      </c>
      <c r="U94">
        <v>55.75</v>
      </c>
      <c r="V94">
        <v>8.5500000000000007</v>
      </c>
      <c r="W94">
        <v>18.798786532616319</v>
      </c>
      <c r="X94">
        <v>31.139999999999993</v>
      </c>
      <c r="Y94">
        <v>0</v>
      </c>
      <c r="Z94">
        <v>5.5292990909090891</v>
      </c>
      <c r="AA94">
        <v>17.877088607594942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23.758059017962264</v>
      </c>
      <c r="AG94">
        <v>26.806168030012209</v>
      </c>
      <c r="AH94">
        <v>64.886328725186928</v>
      </c>
      <c r="AI94">
        <v>6.7471144869048203</v>
      </c>
      <c r="AJ94">
        <v>0</v>
      </c>
      <c r="AK94">
        <v>21.85041974847983</v>
      </c>
      <c r="AL94">
        <v>57.765978485370049</v>
      </c>
      <c r="AM94">
        <v>6.6993423531312066</v>
      </c>
      <c r="AN94">
        <v>0</v>
      </c>
      <c r="AO94">
        <v>4.3524720000000006</v>
      </c>
      <c r="AP94">
        <v>4.8881632145816072</v>
      </c>
      <c r="AQ94">
        <v>41.662464560190912</v>
      </c>
      <c r="AR94">
        <v>3.7465552536231868</v>
      </c>
      <c r="AS94">
        <v>10.271887767612061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1229.8505935071967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19.309999999999999</v>
      </c>
      <c r="K95">
        <v>489.81842060926971</v>
      </c>
      <c r="L95">
        <v>8.8800000000000008</v>
      </c>
      <c r="M95">
        <v>58.910000000000004</v>
      </c>
      <c r="N95">
        <v>50.370000000000005</v>
      </c>
      <c r="O95">
        <v>71.149999999999991</v>
      </c>
      <c r="P95">
        <v>22.32</v>
      </c>
      <c r="Q95">
        <v>4.0431005110732539</v>
      </c>
      <c r="R95">
        <v>16.950000000000003</v>
      </c>
      <c r="S95">
        <v>10.81</v>
      </c>
      <c r="T95">
        <v>0</v>
      </c>
      <c r="U95">
        <v>55.75</v>
      </c>
      <c r="V95">
        <v>8.5500000000000007</v>
      </c>
      <c r="W95">
        <v>18.798786532616319</v>
      </c>
      <c r="X95">
        <v>31.144392101551478</v>
      </c>
      <c r="Y95">
        <v>0</v>
      </c>
      <c r="Z95">
        <v>2.7668454545454542</v>
      </c>
      <c r="AA95">
        <v>17.877088607594942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17.823320072708754</v>
      </c>
      <c r="AG95">
        <v>26.806168030012209</v>
      </c>
      <c r="AH95">
        <v>64.886328725186928</v>
      </c>
      <c r="AI95">
        <v>6.7471144869048203</v>
      </c>
      <c r="AJ95">
        <v>0</v>
      </c>
      <c r="AK95">
        <v>21.85041974847983</v>
      </c>
      <c r="AL95">
        <v>57.765978485370049</v>
      </c>
      <c r="AM95">
        <v>6.6993423531312066</v>
      </c>
      <c r="AN95">
        <v>0</v>
      </c>
      <c r="AO95">
        <v>4.3876080000000002</v>
      </c>
      <c r="AP95">
        <v>4.8881632145816072</v>
      </c>
      <c r="AQ95">
        <v>29.986747577951551</v>
      </c>
      <c r="AR95">
        <v>3.7465552536231868</v>
      </c>
      <c r="AS95">
        <v>10.271887767612061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1208.6444498803794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19.309999999999999</v>
      </c>
      <c r="K96">
        <v>492.13842688356164</v>
      </c>
      <c r="L96">
        <v>8.98</v>
      </c>
      <c r="M96">
        <v>58.910000000000004</v>
      </c>
      <c r="N96">
        <v>50.370000000000005</v>
      </c>
      <c r="O96">
        <v>71.149999999999991</v>
      </c>
      <c r="P96">
        <v>22.32</v>
      </c>
      <c r="Q96">
        <v>4.120000000000001</v>
      </c>
      <c r="R96">
        <v>17.71</v>
      </c>
      <c r="S96">
        <v>10.93</v>
      </c>
      <c r="T96">
        <v>0</v>
      </c>
      <c r="U96">
        <v>55.75</v>
      </c>
      <c r="V96">
        <v>8.5500000000000007</v>
      </c>
      <c r="W96">
        <v>18.798786532616319</v>
      </c>
      <c r="X96">
        <v>34.434392141854829</v>
      </c>
      <c r="Y96">
        <v>0</v>
      </c>
      <c r="Z96">
        <v>2.7668454545454542</v>
      </c>
      <c r="AA96">
        <v>17.877088607594942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17.823320072708754</v>
      </c>
      <c r="AG96">
        <v>26.806168030012209</v>
      </c>
      <c r="AH96">
        <v>64.886328725186928</v>
      </c>
      <c r="AI96">
        <v>6.7471144869048203</v>
      </c>
      <c r="AJ96">
        <v>0</v>
      </c>
      <c r="AK96">
        <v>21.85041974847983</v>
      </c>
      <c r="AL96">
        <v>57.765978485370049</v>
      </c>
      <c r="AM96">
        <v>6.6993423531312066</v>
      </c>
      <c r="AN96">
        <v>0</v>
      </c>
      <c r="AO96">
        <v>4.4139600000000003</v>
      </c>
      <c r="AP96">
        <v>4.8881632145816072</v>
      </c>
      <c r="AQ96">
        <v>29.986747577951551</v>
      </c>
      <c r="AR96">
        <v>3.7465552536231868</v>
      </c>
      <c r="AS96">
        <v>10.271887767612061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1215.3377076839015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2.39</v>
      </c>
      <c r="K97">
        <v>492.13842688356164</v>
      </c>
      <c r="L97">
        <v>8.98</v>
      </c>
      <c r="M97">
        <v>58.910000000000004</v>
      </c>
      <c r="N97">
        <v>50.370000000000005</v>
      </c>
      <c r="O97">
        <v>71.149999999999991</v>
      </c>
      <c r="P97">
        <v>22.912076686004351</v>
      </c>
      <c r="Q97">
        <v>4.12</v>
      </c>
      <c r="R97">
        <v>17.975675805675802</v>
      </c>
      <c r="S97">
        <v>11.189999999999998</v>
      </c>
      <c r="T97">
        <v>0</v>
      </c>
      <c r="U97">
        <v>55.75</v>
      </c>
      <c r="V97">
        <v>8.5500000000000007</v>
      </c>
      <c r="W97">
        <v>18.798786532616319</v>
      </c>
      <c r="X97">
        <v>39.364392366923333</v>
      </c>
      <c r="Y97">
        <v>0</v>
      </c>
      <c r="Z97">
        <v>2.7668454545454542</v>
      </c>
      <c r="AA97">
        <v>17.877088607594942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17.823320072708754</v>
      </c>
      <c r="AG97">
        <v>26.806168030012209</v>
      </c>
      <c r="AH97">
        <v>64.886328725186928</v>
      </c>
      <c r="AI97">
        <v>6.7471144869048203</v>
      </c>
      <c r="AJ97">
        <v>0</v>
      </c>
      <c r="AK97">
        <v>21.85041974847983</v>
      </c>
      <c r="AL97">
        <v>57.765978485370049</v>
      </c>
      <c r="AM97">
        <v>6.6993423531312066</v>
      </c>
      <c r="AN97">
        <v>0</v>
      </c>
      <c r="AO97">
        <v>4.4490960000000008</v>
      </c>
      <c r="AP97">
        <v>4.8881632145816072</v>
      </c>
      <c r="AQ97">
        <v>29.986747577951551</v>
      </c>
      <c r="AR97">
        <v>1.405507246376811</v>
      </c>
      <c r="AS97">
        <v>10.271887767612061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1202.1595483934036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492.13842688356164</v>
      </c>
      <c r="L98">
        <v>8.98</v>
      </c>
      <c r="M98">
        <v>58.910000000000004</v>
      </c>
      <c r="N98">
        <v>50.370000000000005</v>
      </c>
      <c r="O98">
        <v>71.149999999999991</v>
      </c>
      <c r="P98">
        <v>22.912076686004351</v>
      </c>
      <c r="Q98">
        <v>4.12</v>
      </c>
      <c r="R98">
        <v>17.975675805675802</v>
      </c>
      <c r="S98">
        <v>11.189999999999998</v>
      </c>
      <c r="T98">
        <v>0</v>
      </c>
      <c r="U98">
        <v>55.75</v>
      </c>
      <c r="V98">
        <v>8.5500000000000007</v>
      </c>
      <c r="W98">
        <v>18.798786532616319</v>
      </c>
      <c r="X98">
        <v>41.934391955588147</v>
      </c>
      <c r="Y98">
        <v>0</v>
      </c>
      <c r="Z98">
        <v>2.7668454545454542</v>
      </c>
      <c r="AA98">
        <v>17.877088607594942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17.823320072708754</v>
      </c>
      <c r="AG98">
        <v>26.806168030012209</v>
      </c>
      <c r="AH98">
        <v>64.886328725186928</v>
      </c>
      <c r="AI98">
        <v>6.7471144869048203</v>
      </c>
      <c r="AJ98">
        <v>0</v>
      </c>
      <c r="AK98">
        <v>21.85041974847983</v>
      </c>
      <c r="AL98">
        <v>57.765978485370049</v>
      </c>
      <c r="AM98">
        <v>6.6993423531312066</v>
      </c>
      <c r="AN98">
        <v>0</v>
      </c>
      <c r="AO98">
        <v>4.4490960000000008</v>
      </c>
      <c r="AP98">
        <v>4.8881632145816072</v>
      </c>
      <c r="AQ98">
        <v>29.986747577951551</v>
      </c>
      <c r="AR98">
        <v>1.405507246376811</v>
      </c>
      <c r="AS98">
        <v>10.271887767612061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1202.3395479820686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2.9562499999999999E-2</v>
      </c>
      <c r="K99">
        <f t="shared" si="2"/>
        <v>9.2279622408645121</v>
      </c>
      <c r="L99">
        <f t="shared" si="2"/>
        <v>0.18081925241916647</v>
      </c>
      <c r="M99">
        <f t="shared" si="2"/>
        <v>1.4138399999999982</v>
      </c>
      <c r="N99">
        <f t="shared" si="2"/>
        <v>1.2090537876270042</v>
      </c>
      <c r="O99">
        <f t="shared" si="2"/>
        <v>1.7082324999999974</v>
      </c>
      <c r="P99">
        <f t="shared" si="2"/>
        <v>0.5048779162043654</v>
      </c>
      <c r="Q99">
        <f t="shared" si="2"/>
        <v>9.0708873433401477E-2</v>
      </c>
      <c r="R99">
        <f t="shared" si="2"/>
        <v>0.3783809185255444</v>
      </c>
      <c r="S99">
        <f t="shared" si="2"/>
        <v>0.2363759499305487</v>
      </c>
      <c r="T99">
        <f t="shared" si="2"/>
        <v>0</v>
      </c>
      <c r="U99">
        <f t="shared" si="2"/>
        <v>1.3265152531229445</v>
      </c>
      <c r="V99">
        <f t="shared" si="2"/>
        <v>0.19142753910658802</v>
      </c>
      <c r="W99">
        <f t="shared" si="2"/>
        <v>0.43286135105323992</v>
      </c>
      <c r="X99">
        <f t="shared" si="2"/>
        <v>0.95366338229545577</v>
      </c>
      <c r="Y99">
        <f t="shared" si="2"/>
        <v>0</v>
      </c>
      <c r="Z99">
        <f t="shared" si="2"/>
        <v>0.10202413227272715</v>
      </c>
      <c r="AA99">
        <f t="shared" si="2"/>
        <v>0.28481672151898751</v>
      </c>
      <c r="AB99">
        <f t="shared" si="2"/>
        <v>0.32059337357634948</v>
      </c>
      <c r="AC99">
        <f t="shared" si="2"/>
        <v>0.23807198621872233</v>
      </c>
      <c r="AD99">
        <f t="shared" si="2"/>
        <v>0.37493663406406824</v>
      </c>
      <c r="AE99">
        <f t="shared" si="2"/>
        <v>0.48046692458827478</v>
      </c>
      <c r="AF99">
        <f t="shared" si="2"/>
        <v>0.23439671735491596</v>
      </c>
      <c r="AG99">
        <f t="shared" si="2"/>
        <v>0.64334803272029284</v>
      </c>
      <c r="AH99">
        <f t="shared" si="2"/>
        <v>1.5590813241151731</v>
      </c>
      <c r="AI99">
        <f t="shared" si="2"/>
        <v>0.15569284938650182</v>
      </c>
      <c r="AJ99">
        <f t="shared" si="2"/>
        <v>0</v>
      </c>
      <c r="AK99">
        <f t="shared" si="2"/>
        <v>0.52441007396351669</v>
      </c>
      <c r="AL99">
        <f t="shared" si="2"/>
        <v>1.3450994227624795</v>
      </c>
      <c r="AM99">
        <f t="shared" si="2"/>
        <v>4.520558024331111E-2</v>
      </c>
      <c r="AN99">
        <f t="shared" si="2"/>
        <v>0</v>
      </c>
      <c r="AO99">
        <f t="shared" si="2"/>
        <v>0.108189234</v>
      </c>
      <c r="AP99">
        <f t="shared" si="2"/>
        <v>0.11549548260149113</v>
      </c>
      <c r="AQ99">
        <f t="shared" si="2"/>
        <v>0.46471545069038239</v>
      </c>
      <c r="AR99">
        <f t="shared" si="2"/>
        <v>0.20277736186594172</v>
      </c>
      <c r="AS99">
        <f t="shared" si="2"/>
        <v>0.26714904994364835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25.350751816469558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158.47759222120936</v>
      </c>
      <c r="L3">
        <v>62.33</v>
      </c>
      <c r="M3">
        <v>0</v>
      </c>
      <c r="N3">
        <v>29.130000000000003</v>
      </c>
      <c r="O3">
        <v>48.899999999999991</v>
      </c>
      <c r="P3">
        <v>41.29</v>
      </c>
      <c r="Q3">
        <v>2.3875026123301986</v>
      </c>
      <c r="R3">
        <v>10.24</v>
      </c>
      <c r="S3">
        <v>6.48</v>
      </c>
      <c r="T3">
        <v>0</v>
      </c>
      <c r="U3">
        <v>278.42</v>
      </c>
      <c r="V3">
        <v>4.84</v>
      </c>
      <c r="W3">
        <v>10.865078325929391</v>
      </c>
      <c r="X3">
        <v>24.252540064941869</v>
      </c>
      <c r="Y3">
        <v>0</v>
      </c>
      <c r="Z3">
        <v>3.1978599999999999</v>
      </c>
      <c r="AA3">
        <v>6.8931528363806862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3.7473954762634438</v>
      </c>
      <c r="AJ3">
        <v>0</v>
      </c>
      <c r="AK3">
        <v>12.634356449470845</v>
      </c>
      <c r="AL3">
        <v>20.519862306368331</v>
      </c>
      <c r="AM3">
        <v>0</v>
      </c>
      <c r="AN3">
        <v>0</v>
      </c>
      <c r="AO3">
        <v>2.5095200000000006</v>
      </c>
      <c r="AP3">
        <v>2.7630584788732402</v>
      </c>
      <c r="AQ3">
        <v>0</v>
      </c>
      <c r="AR3">
        <v>11.373471014492754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824.61223240692925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158.48247834110029</v>
      </c>
      <c r="L4">
        <v>62.33</v>
      </c>
      <c r="M4">
        <v>0</v>
      </c>
      <c r="N4">
        <v>29.130000000000003</v>
      </c>
      <c r="O4">
        <v>48.899999999999991</v>
      </c>
      <c r="P4">
        <v>41.29</v>
      </c>
      <c r="Q4">
        <v>2.3875026123301986</v>
      </c>
      <c r="R4">
        <v>10.24</v>
      </c>
      <c r="S4">
        <v>6.48</v>
      </c>
      <c r="T4">
        <v>0</v>
      </c>
      <c r="U4">
        <v>278.42</v>
      </c>
      <c r="V4">
        <v>4.84</v>
      </c>
      <c r="W4">
        <v>10.865078325929391</v>
      </c>
      <c r="X4">
        <v>24.252540064941869</v>
      </c>
      <c r="Y4">
        <v>0</v>
      </c>
      <c r="Z4">
        <v>3.1978599999999999</v>
      </c>
      <c r="AA4">
        <v>6.8931528363806862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3.7473954762634438</v>
      </c>
      <c r="AJ4">
        <v>0</v>
      </c>
      <c r="AK4">
        <v>12.634356449470845</v>
      </c>
      <c r="AL4">
        <v>20.519862306368331</v>
      </c>
      <c r="AM4">
        <v>0</v>
      </c>
      <c r="AN4">
        <v>0</v>
      </c>
      <c r="AO4">
        <v>2.5247600000000006</v>
      </c>
      <c r="AP4">
        <v>2.7630584788732402</v>
      </c>
      <c r="AQ4">
        <v>0</v>
      </c>
      <c r="AR4">
        <v>11.373471014492754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824.63235852682021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99.27000000000001</v>
      </c>
      <c r="L5">
        <v>33.799999999999997</v>
      </c>
      <c r="M5">
        <v>0</v>
      </c>
      <c r="N5">
        <v>29.130000000000003</v>
      </c>
      <c r="O5">
        <v>48.899999999999991</v>
      </c>
      <c r="P5">
        <v>41.29</v>
      </c>
      <c r="Q5">
        <v>0.96881707317073174</v>
      </c>
      <c r="R5">
        <v>5.79</v>
      </c>
      <c r="S5">
        <v>3.8616425531914902</v>
      </c>
      <c r="T5">
        <v>0</v>
      </c>
      <c r="U5">
        <v>278.42</v>
      </c>
      <c r="V5">
        <v>4.84</v>
      </c>
      <c r="W5">
        <v>10.865078325929391</v>
      </c>
      <c r="X5">
        <v>24.252540064941869</v>
      </c>
      <c r="Y5">
        <v>0</v>
      </c>
      <c r="Z5">
        <v>3.1978599999999999</v>
      </c>
      <c r="AA5">
        <v>0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3.7473954762634438</v>
      </c>
      <c r="AJ5">
        <v>0</v>
      </c>
      <c r="AK5">
        <v>12.634356449470845</v>
      </c>
      <c r="AL5">
        <v>20.519862306368331</v>
      </c>
      <c r="AM5">
        <v>0</v>
      </c>
      <c r="AN5">
        <v>0</v>
      </c>
      <c r="AO5">
        <v>2.4587200000000005</v>
      </c>
      <c r="AP5">
        <v>2.7630584788732402</v>
      </c>
      <c r="AQ5">
        <v>0</v>
      </c>
      <c r="AR5">
        <v>8.6659855072463756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718.7361588561248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86.911642104069813</v>
      </c>
      <c r="L6">
        <v>33.799999999999997</v>
      </c>
      <c r="M6">
        <v>0</v>
      </c>
      <c r="N6">
        <v>29.130000000000003</v>
      </c>
      <c r="O6">
        <v>48.899999999999991</v>
      </c>
      <c r="P6">
        <v>41.29</v>
      </c>
      <c r="Q6">
        <v>0.96880981595092019</v>
      </c>
      <c r="R6">
        <v>5.79</v>
      </c>
      <c r="S6">
        <v>3.8616425531914902</v>
      </c>
      <c r="T6">
        <v>0</v>
      </c>
      <c r="U6">
        <v>278.42</v>
      </c>
      <c r="V6">
        <v>4.84</v>
      </c>
      <c r="W6">
        <v>10.865078325929391</v>
      </c>
      <c r="X6">
        <v>24.252540064941869</v>
      </c>
      <c r="Y6">
        <v>0</v>
      </c>
      <c r="Z6">
        <v>3.1978599999999999</v>
      </c>
      <c r="AA6">
        <v>0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3.7473954762634438</v>
      </c>
      <c r="AJ6">
        <v>0</v>
      </c>
      <c r="AK6">
        <v>12.634356449470845</v>
      </c>
      <c r="AL6">
        <v>20.519862306368331</v>
      </c>
      <c r="AM6">
        <v>0</v>
      </c>
      <c r="AN6">
        <v>0</v>
      </c>
      <c r="AO6">
        <v>2.4587200000000005</v>
      </c>
      <c r="AP6">
        <v>2.7630584788732402</v>
      </c>
      <c r="AQ6">
        <v>0</v>
      </c>
      <c r="AR6">
        <v>11.373471014492754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709.0852792102213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86.911642104069813</v>
      </c>
      <c r="L7">
        <v>33.799999999999997</v>
      </c>
      <c r="M7">
        <v>0</v>
      </c>
      <c r="N7">
        <v>29.130000000000003</v>
      </c>
      <c r="O7">
        <v>48.899999999999991</v>
      </c>
      <c r="P7">
        <v>41.29</v>
      </c>
      <c r="Q7">
        <v>1.088481894150418</v>
      </c>
      <c r="R7">
        <v>6.27</v>
      </c>
      <c r="S7">
        <v>4.0019074868860276</v>
      </c>
      <c r="T7">
        <v>0</v>
      </c>
      <c r="U7">
        <v>278.42</v>
      </c>
      <c r="V7">
        <v>4.84</v>
      </c>
      <c r="W7">
        <v>10.865078325929391</v>
      </c>
      <c r="X7">
        <v>24.252540064941869</v>
      </c>
      <c r="Y7">
        <v>0</v>
      </c>
      <c r="Z7">
        <v>1.6001999999999998</v>
      </c>
      <c r="AA7">
        <v>0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3.4345374131745374</v>
      </c>
      <c r="AJ7">
        <v>0</v>
      </c>
      <c r="AK7">
        <v>12.634356449470845</v>
      </c>
      <c r="AL7">
        <v>20.519862306368331</v>
      </c>
      <c r="AM7">
        <v>0</v>
      </c>
      <c r="AN7">
        <v>0</v>
      </c>
      <c r="AO7">
        <v>2.5527000000000006</v>
      </c>
      <c r="AP7">
        <v>2.7630584788732402</v>
      </c>
      <c r="AQ7">
        <v>0</v>
      </c>
      <c r="AR7">
        <v>11.373471014492754</v>
      </c>
      <c r="AS7">
        <v>8.0499776900418958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708.00867815902632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86.911642104069813</v>
      </c>
      <c r="L8">
        <v>33.799999999999997</v>
      </c>
      <c r="M8">
        <v>0</v>
      </c>
      <c r="N8">
        <v>29.130000000000003</v>
      </c>
      <c r="O8">
        <v>48.899999999999991</v>
      </c>
      <c r="P8">
        <v>41.29</v>
      </c>
      <c r="Q8">
        <v>0.96858394160583938</v>
      </c>
      <c r="R8">
        <v>5.79</v>
      </c>
      <c r="S8">
        <v>3.8619309654827414</v>
      </c>
      <c r="T8">
        <v>0</v>
      </c>
      <c r="U8">
        <v>278.42</v>
      </c>
      <c r="V8">
        <v>4.84</v>
      </c>
      <c r="W8">
        <v>10.865078325929391</v>
      </c>
      <c r="X8">
        <v>24.252540064941869</v>
      </c>
      <c r="Y8">
        <v>0</v>
      </c>
      <c r="Z8">
        <v>1.6001999999999998</v>
      </c>
      <c r="AA8">
        <v>0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3.4345374131745374</v>
      </c>
      <c r="AJ8">
        <v>0</v>
      </c>
      <c r="AK8">
        <v>12.634356449470845</v>
      </c>
      <c r="AL8">
        <v>20.519862306368331</v>
      </c>
      <c r="AM8">
        <v>0</v>
      </c>
      <c r="AN8">
        <v>0</v>
      </c>
      <c r="AO8">
        <v>2.5527000000000006</v>
      </c>
      <c r="AP8">
        <v>2.7630584788732402</v>
      </c>
      <c r="AQ8">
        <v>0</v>
      </c>
      <c r="AR8">
        <v>8.6659855072463756</v>
      </c>
      <c r="AS8">
        <v>8.0499776900418958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704.56131817783216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86.911642104069813</v>
      </c>
      <c r="L9">
        <v>33.799999999999997</v>
      </c>
      <c r="M9">
        <v>0</v>
      </c>
      <c r="N9">
        <v>29.130000000000003</v>
      </c>
      <c r="O9">
        <v>48.899999999999991</v>
      </c>
      <c r="P9">
        <v>41.29</v>
      </c>
      <c r="Q9">
        <v>0.96858394160583938</v>
      </c>
      <c r="R9">
        <v>5.79</v>
      </c>
      <c r="S9">
        <v>3.8619309654827414</v>
      </c>
      <c r="T9">
        <v>0</v>
      </c>
      <c r="U9">
        <v>278.42</v>
      </c>
      <c r="V9">
        <v>3.15</v>
      </c>
      <c r="W9">
        <v>10.865078325929391</v>
      </c>
      <c r="X9">
        <v>24.252540064941869</v>
      </c>
      <c r="Y9">
        <v>0</v>
      </c>
      <c r="Z9">
        <v>1.6001999999999998</v>
      </c>
      <c r="AA9">
        <v>0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3.4345374131745374</v>
      </c>
      <c r="AJ9">
        <v>0</v>
      </c>
      <c r="AK9">
        <v>12.634356449470845</v>
      </c>
      <c r="AL9">
        <v>20.519862306368331</v>
      </c>
      <c r="AM9">
        <v>0</v>
      </c>
      <c r="AN9">
        <v>0</v>
      </c>
      <c r="AO9">
        <v>2.5527000000000006</v>
      </c>
      <c r="AP9">
        <v>2.7630584788732402</v>
      </c>
      <c r="AQ9">
        <v>0</v>
      </c>
      <c r="AR9">
        <v>7.5814673913043471</v>
      </c>
      <c r="AS9">
        <v>5.9409344112949238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699.67775678314308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86.911642104069813</v>
      </c>
      <c r="L10">
        <v>33.799999999999997</v>
      </c>
      <c r="M10">
        <v>0</v>
      </c>
      <c r="N10">
        <v>29.130000000000003</v>
      </c>
      <c r="O10">
        <v>48.899999999999991</v>
      </c>
      <c r="P10">
        <v>41.29</v>
      </c>
      <c r="Q10">
        <v>0.96858394160583938</v>
      </c>
      <c r="R10">
        <v>5.79</v>
      </c>
      <c r="S10">
        <v>3.8619309654827414</v>
      </c>
      <c r="T10">
        <v>0</v>
      </c>
      <c r="U10">
        <v>278.42</v>
      </c>
      <c r="V10">
        <v>3.15</v>
      </c>
      <c r="W10">
        <v>10.865078325929391</v>
      </c>
      <c r="X10">
        <v>24.252540064941869</v>
      </c>
      <c r="Y10">
        <v>0</v>
      </c>
      <c r="Z10">
        <v>1.6001999999999998</v>
      </c>
      <c r="AA10">
        <v>0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3.4345374131745374</v>
      </c>
      <c r="AJ10">
        <v>0</v>
      </c>
      <c r="AK10">
        <v>12.634356449470845</v>
      </c>
      <c r="AL10">
        <v>20.519862306368331</v>
      </c>
      <c r="AM10">
        <v>0</v>
      </c>
      <c r="AN10">
        <v>0</v>
      </c>
      <c r="AO10">
        <v>2.5527000000000006</v>
      </c>
      <c r="AP10">
        <v>2.7630584788732402</v>
      </c>
      <c r="AQ10">
        <v>0</v>
      </c>
      <c r="AR10">
        <v>11.373471014492754</v>
      </c>
      <c r="AS10">
        <v>5.9409344112949238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703.46976040633149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86.911642104069813</v>
      </c>
      <c r="L11">
        <v>33.799999999999997</v>
      </c>
      <c r="M11">
        <v>0</v>
      </c>
      <c r="N11">
        <v>29.130000000000003</v>
      </c>
      <c r="O11">
        <v>48.899999999999991</v>
      </c>
      <c r="P11">
        <v>41.29</v>
      </c>
      <c r="Q11">
        <v>0.96858394160583938</v>
      </c>
      <c r="R11">
        <v>5.79</v>
      </c>
      <c r="S11">
        <v>3.8619309654827414</v>
      </c>
      <c r="T11">
        <v>0</v>
      </c>
      <c r="U11">
        <v>278.42</v>
      </c>
      <c r="V11">
        <v>3.15</v>
      </c>
      <c r="W11">
        <v>10.865078325929391</v>
      </c>
      <c r="X11">
        <v>24.252540064941869</v>
      </c>
      <c r="Y11">
        <v>0</v>
      </c>
      <c r="Z11">
        <v>1.6001999999999998</v>
      </c>
      <c r="AA11">
        <v>0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3.4345374131745374</v>
      </c>
      <c r="AJ11">
        <v>0</v>
      </c>
      <c r="AK11">
        <v>12.634356449470845</v>
      </c>
      <c r="AL11">
        <v>20.519862306368331</v>
      </c>
      <c r="AM11">
        <v>0</v>
      </c>
      <c r="AN11">
        <v>0</v>
      </c>
      <c r="AO11">
        <v>2.5527000000000006</v>
      </c>
      <c r="AP11">
        <v>2.7630584788732402</v>
      </c>
      <c r="AQ11">
        <v>0</v>
      </c>
      <c r="AR11">
        <v>11.373471014492754</v>
      </c>
      <c r="AS11">
        <v>5.281858386686495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702.81068438172304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86.911704284733801</v>
      </c>
      <c r="L12">
        <v>33.799999999999997</v>
      </c>
      <c r="M12">
        <v>0</v>
      </c>
      <c r="N12">
        <v>29.130000000000003</v>
      </c>
      <c r="O12">
        <v>48.899999999999991</v>
      </c>
      <c r="P12">
        <v>41.29</v>
      </c>
      <c r="Q12">
        <v>0.96858394160583938</v>
      </c>
      <c r="R12">
        <v>5.79</v>
      </c>
      <c r="S12">
        <v>3.8619309654827414</v>
      </c>
      <c r="T12">
        <v>0</v>
      </c>
      <c r="U12">
        <v>278.42</v>
      </c>
      <c r="V12">
        <v>3.15</v>
      </c>
      <c r="W12">
        <v>10.865078325929391</v>
      </c>
      <c r="X12">
        <v>24.252540064941869</v>
      </c>
      <c r="Y12">
        <v>0</v>
      </c>
      <c r="Z12">
        <v>1.6001999999999998</v>
      </c>
      <c r="AA12">
        <v>0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3.4345374131745374</v>
      </c>
      <c r="AJ12">
        <v>0</v>
      </c>
      <c r="AK12">
        <v>12.634356449470845</v>
      </c>
      <c r="AL12">
        <v>20.519862306368331</v>
      </c>
      <c r="AM12">
        <v>0</v>
      </c>
      <c r="AN12">
        <v>0</v>
      </c>
      <c r="AO12">
        <v>2.5527000000000006</v>
      </c>
      <c r="AP12">
        <v>2.7630584788732402</v>
      </c>
      <c r="AQ12">
        <v>0</v>
      </c>
      <c r="AR12">
        <v>7.5814673913043471</v>
      </c>
      <c r="AS12">
        <v>5.281858386686495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699.01874293919855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86.911704284733801</v>
      </c>
      <c r="L13">
        <v>33.799999999999997</v>
      </c>
      <c r="M13">
        <v>0</v>
      </c>
      <c r="N13">
        <v>29.130000000000003</v>
      </c>
      <c r="O13">
        <v>48.899999999999991</v>
      </c>
      <c r="P13">
        <v>41.29</v>
      </c>
      <c r="Q13">
        <v>0.96858394160583938</v>
      </c>
      <c r="R13">
        <v>5.79</v>
      </c>
      <c r="S13">
        <v>3.8619309654827414</v>
      </c>
      <c r="T13">
        <v>0</v>
      </c>
      <c r="U13">
        <v>269.32000000000005</v>
      </c>
      <c r="V13">
        <v>2.8980013783597514</v>
      </c>
      <c r="W13">
        <v>10.865078325929391</v>
      </c>
      <c r="X13">
        <v>24.252540064941869</v>
      </c>
      <c r="Y13">
        <v>0</v>
      </c>
      <c r="Z13">
        <v>1.6001999999999998</v>
      </c>
      <c r="AA13">
        <v>0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3.4345374131745374</v>
      </c>
      <c r="AJ13">
        <v>0</v>
      </c>
      <c r="AK13">
        <v>12.634356449470845</v>
      </c>
      <c r="AL13">
        <v>20.519862306368331</v>
      </c>
      <c r="AM13">
        <v>0</v>
      </c>
      <c r="AN13">
        <v>0</v>
      </c>
      <c r="AO13">
        <v>2.5527000000000006</v>
      </c>
      <c r="AP13">
        <v>2.7630584788732402</v>
      </c>
      <c r="AQ13">
        <v>0</v>
      </c>
      <c r="AR13">
        <v>7.5814673913043471</v>
      </c>
      <c r="AS13">
        <v>5.281858386686495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689.66674431755837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86.911806935839337</v>
      </c>
      <c r="L14">
        <v>33.799999999999997</v>
      </c>
      <c r="M14">
        <v>0</v>
      </c>
      <c r="N14">
        <v>29.130000000000003</v>
      </c>
      <c r="O14">
        <v>48.899999999999991</v>
      </c>
      <c r="P14">
        <v>41.29</v>
      </c>
      <c r="Q14">
        <v>0.96858394160583938</v>
      </c>
      <c r="R14">
        <v>5.79</v>
      </c>
      <c r="S14">
        <v>3.8619309654827414</v>
      </c>
      <c r="T14">
        <v>0</v>
      </c>
      <c r="U14">
        <v>269.32000000000005</v>
      </c>
      <c r="V14">
        <v>2.8980013783597514</v>
      </c>
      <c r="W14">
        <v>10.865078325929391</v>
      </c>
      <c r="X14">
        <v>24.252540064941869</v>
      </c>
      <c r="Y14">
        <v>0</v>
      </c>
      <c r="Z14">
        <v>1.6001999999999998</v>
      </c>
      <c r="AA14">
        <v>0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3.4345374131745374</v>
      </c>
      <c r="AJ14">
        <v>0</v>
      </c>
      <c r="AK14">
        <v>12.634356449470845</v>
      </c>
      <c r="AL14">
        <v>20.519862306368331</v>
      </c>
      <c r="AM14">
        <v>0</v>
      </c>
      <c r="AN14">
        <v>0</v>
      </c>
      <c r="AO14">
        <v>2.5527000000000006</v>
      </c>
      <c r="AP14">
        <v>2.7630584788732402</v>
      </c>
      <c r="AQ14">
        <v>0</v>
      </c>
      <c r="AR14">
        <v>11.373471014492754</v>
      </c>
      <c r="AS14">
        <v>5.281858386686495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693.4588505918523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86.911806935839337</v>
      </c>
      <c r="L15">
        <v>33.799999999999997</v>
      </c>
      <c r="M15">
        <v>0</v>
      </c>
      <c r="N15">
        <v>29.130000000000003</v>
      </c>
      <c r="O15">
        <v>48.899999999999991</v>
      </c>
      <c r="P15">
        <v>41.29</v>
      </c>
      <c r="Q15">
        <v>0.96858394160583938</v>
      </c>
      <c r="R15">
        <v>5.79</v>
      </c>
      <c r="S15">
        <v>3.8619309654827414</v>
      </c>
      <c r="T15">
        <v>0</v>
      </c>
      <c r="U15">
        <v>269.32000000000005</v>
      </c>
      <c r="V15">
        <v>2.8980013783597514</v>
      </c>
      <c r="W15">
        <v>5.7930716180371356</v>
      </c>
      <c r="X15">
        <v>14.491690584529225</v>
      </c>
      <c r="Y15">
        <v>0</v>
      </c>
      <c r="Z15">
        <v>1.6001999999999998</v>
      </c>
      <c r="AA15">
        <v>0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3.4345374131745374</v>
      </c>
      <c r="AJ15">
        <v>0</v>
      </c>
      <c r="AK15">
        <v>12.634356449470845</v>
      </c>
      <c r="AL15">
        <v>19.377048192771088</v>
      </c>
      <c r="AM15">
        <v>0</v>
      </c>
      <c r="AN15">
        <v>0</v>
      </c>
      <c r="AO15">
        <v>2.5527000000000006</v>
      </c>
      <c r="AP15">
        <v>2.7630584788732402</v>
      </c>
      <c r="AQ15">
        <v>0</v>
      </c>
      <c r="AR15">
        <v>10.288952898550724</v>
      </c>
      <c r="AS15">
        <v>8.0499776900418958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679.16678147736366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86.911806935839337</v>
      </c>
      <c r="L16">
        <v>33.799999999999997</v>
      </c>
      <c r="M16">
        <v>0</v>
      </c>
      <c r="N16">
        <v>29.130000000000003</v>
      </c>
      <c r="O16">
        <v>48.899999999999991</v>
      </c>
      <c r="P16">
        <v>41.29</v>
      </c>
      <c r="Q16">
        <v>0.96858394160583938</v>
      </c>
      <c r="R16">
        <v>5.79</v>
      </c>
      <c r="S16">
        <v>3.8619309654827414</v>
      </c>
      <c r="T16">
        <v>0</v>
      </c>
      <c r="U16">
        <v>269.32000000000005</v>
      </c>
      <c r="V16">
        <v>2.8980013783597514</v>
      </c>
      <c r="W16">
        <v>5.7930716180371356</v>
      </c>
      <c r="X16">
        <v>14.491690584529225</v>
      </c>
      <c r="Y16">
        <v>0</v>
      </c>
      <c r="Z16">
        <v>3.1978599999999999</v>
      </c>
      <c r="AA16">
        <v>0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3.4345374131745374</v>
      </c>
      <c r="AJ16">
        <v>0</v>
      </c>
      <c r="AK16">
        <v>12.634356449470845</v>
      </c>
      <c r="AL16">
        <v>19.377048192771088</v>
      </c>
      <c r="AM16">
        <v>0</v>
      </c>
      <c r="AN16">
        <v>0</v>
      </c>
      <c r="AO16">
        <v>2.5527000000000006</v>
      </c>
      <c r="AP16">
        <v>2.7630584788732402</v>
      </c>
      <c r="AQ16">
        <v>0</v>
      </c>
      <c r="AR16">
        <v>7.0430181159420284</v>
      </c>
      <c r="AS16">
        <v>8.0499776900418958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677.51850669475493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86.911806935839337</v>
      </c>
      <c r="L17">
        <v>33.799999999999997</v>
      </c>
      <c r="M17">
        <v>0</v>
      </c>
      <c r="N17">
        <v>29.130000000000003</v>
      </c>
      <c r="O17">
        <v>48.899999999999991</v>
      </c>
      <c r="P17">
        <v>45.615228033472803</v>
      </c>
      <c r="Q17">
        <v>0.96858394160583938</v>
      </c>
      <c r="R17">
        <v>5.79</v>
      </c>
      <c r="S17">
        <v>3.8619309654827414</v>
      </c>
      <c r="T17">
        <v>0</v>
      </c>
      <c r="U17">
        <v>269.32000000000005</v>
      </c>
      <c r="V17">
        <v>2.8980013783597514</v>
      </c>
      <c r="W17">
        <v>5.7930716180371356</v>
      </c>
      <c r="X17">
        <v>14.491690584529225</v>
      </c>
      <c r="Y17">
        <v>0</v>
      </c>
      <c r="Z17">
        <v>3.1978599999999999</v>
      </c>
      <c r="AA17">
        <v>0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3.4345374131745374</v>
      </c>
      <c r="AJ17">
        <v>0</v>
      </c>
      <c r="AK17">
        <v>12.634356449470845</v>
      </c>
      <c r="AL17">
        <v>19.377048192771088</v>
      </c>
      <c r="AM17">
        <v>0</v>
      </c>
      <c r="AN17">
        <v>0</v>
      </c>
      <c r="AO17">
        <v>2.5527000000000006</v>
      </c>
      <c r="AP17">
        <v>2.7630584788732402</v>
      </c>
      <c r="AQ17">
        <v>0</v>
      </c>
      <c r="AR17">
        <v>4.8739818840579714</v>
      </c>
      <c r="AS17">
        <v>8.0499776900418958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679.67469849634381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86.911806935839337</v>
      </c>
      <c r="L18">
        <v>33.799999999999997</v>
      </c>
      <c r="M18">
        <v>0</v>
      </c>
      <c r="N18">
        <v>29.130000000000003</v>
      </c>
      <c r="O18">
        <v>48.899999999999991</v>
      </c>
      <c r="P18">
        <v>49.375228063393898</v>
      </c>
      <c r="Q18">
        <v>0.96858394160583938</v>
      </c>
      <c r="R18">
        <v>5.79</v>
      </c>
      <c r="S18">
        <v>3.8619309654827414</v>
      </c>
      <c r="T18">
        <v>0</v>
      </c>
      <c r="U18">
        <v>269.32000000000005</v>
      </c>
      <c r="V18">
        <v>2.8980013783597514</v>
      </c>
      <c r="W18">
        <v>5.7930716180371356</v>
      </c>
      <c r="X18">
        <v>14.491690584529225</v>
      </c>
      <c r="Y18">
        <v>0</v>
      </c>
      <c r="Z18">
        <v>3.1978599999999999</v>
      </c>
      <c r="AA18">
        <v>0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3.4345374131745374</v>
      </c>
      <c r="AJ18">
        <v>0</v>
      </c>
      <c r="AK18">
        <v>12.634356449470845</v>
      </c>
      <c r="AL18">
        <v>19.377048192771088</v>
      </c>
      <c r="AM18">
        <v>0</v>
      </c>
      <c r="AN18">
        <v>0</v>
      </c>
      <c r="AO18">
        <v>2.5527000000000006</v>
      </c>
      <c r="AP18">
        <v>2.7630584788732402</v>
      </c>
      <c r="AQ18">
        <v>0</v>
      </c>
      <c r="AR18">
        <v>10.83248188405797</v>
      </c>
      <c r="AS18">
        <v>8.0499776900418958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689.39319852626477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86.912008597379199</v>
      </c>
      <c r="L19">
        <v>33.799999999999997</v>
      </c>
      <c r="M19">
        <v>0</v>
      </c>
      <c r="N19">
        <v>29.130000000000003</v>
      </c>
      <c r="O19">
        <v>48.899999999999991</v>
      </c>
      <c r="P19">
        <v>50.23</v>
      </c>
      <c r="Q19">
        <v>0.96858394160583938</v>
      </c>
      <c r="R19">
        <v>5.79</v>
      </c>
      <c r="S19">
        <v>3.8619309654827414</v>
      </c>
      <c r="T19">
        <v>0</v>
      </c>
      <c r="U19">
        <v>269.32000000000005</v>
      </c>
      <c r="V19">
        <v>2.8980013783597514</v>
      </c>
      <c r="W19">
        <v>5.7930716180371356</v>
      </c>
      <c r="X19">
        <v>14.491690584529225</v>
      </c>
      <c r="Y19">
        <v>0</v>
      </c>
      <c r="Z19">
        <v>3.1978599999999999</v>
      </c>
      <c r="AA19">
        <v>3.228149320206283</v>
      </c>
      <c r="AB19">
        <v>9.6913429967337645</v>
      </c>
      <c r="AC19">
        <v>4.7481983990084435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3.4345374131745374</v>
      </c>
      <c r="AJ19">
        <v>0</v>
      </c>
      <c r="AK19">
        <v>12.634356449470845</v>
      </c>
      <c r="AL19">
        <v>19.377048192771088</v>
      </c>
      <c r="AM19">
        <v>0</v>
      </c>
      <c r="AN19">
        <v>0</v>
      </c>
      <c r="AO19">
        <v>2.5527000000000006</v>
      </c>
      <c r="AP19">
        <v>2.7630584788732402</v>
      </c>
      <c r="AQ19">
        <v>0</v>
      </c>
      <c r="AR19">
        <v>10.83248188405797</v>
      </c>
      <c r="AS19">
        <v>8.0499776900418958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691.09762127767192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86.912008597379199</v>
      </c>
      <c r="L20">
        <v>33.799999999999997</v>
      </c>
      <c r="M20">
        <v>0</v>
      </c>
      <c r="N20">
        <v>29.130000000000003</v>
      </c>
      <c r="O20">
        <v>48.899999999999991</v>
      </c>
      <c r="P20">
        <v>50.26</v>
      </c>
      <c r="Q20">
        <v>0.96858394160583938</v>
      </c>
      <c r="R20">
        <v>5.79</v>
      </c>
      <c r="S20">
        <v>3.8619309654827414</v>
      </c>
      <c r="T20">
        <v>0</v>
      </c>
      <c r="U20">
        <v>269.32000000000005</v>
      </c>
      <c r="V20">
        <v>2.8980013783597514</v>
      </c>
      <c r="W20">
        <v>5.7930716180371356</v>
      </c>
      <c r="X20">
        <v>14.491690584529225</v>
      </c>
      <c r="Y20">
        <v>0</v>
      </c>
      <c r="Z20">
        <v>3.1978599999999999</v>
      </c>
      <c r="AA20">
        <v>3.4465764181903431</v>
      </c>
      <c r="AB20">
        <v>6.8679166061162462</v>
      </c>
      <c r="AC20">
        <v>4.7481983990084435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3.4345374131745374</v>
      </c>
      <c r="AJ20">
        <v>0</v>
      </c>
      <c r="AK20">
        <v>12.634356449470845</v>
      </c>
      <c r="AL20">
        <v>19.377048192771088</v>
      </c>
      <c r="AM20">
        <v>0</v>
      </c>
      <c r="AN20">
        <v>0</v>
      </c>
      <c r="AO20">
        <v>2.5527000000000006</v>
      </c>
      <c r="AP20">
        <v>2.7630584788732402</v>
      </c>
      <c r="AQ20">
        <v>0</v>
      </c>
      <c r="AR20">
        <v>4.8739818840579714</v>
      </c>
      <c r="AS20">
        <v>8.0499776900418958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682.56412198503858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86.912008597379199</v>
      </c>
      <c r="L21">
        <v>33.799999999999997</v>
      </c>
      <c r="M21">
        <v>0</v>
      </c>
      <c r="N21">
        <v>29.130000000000003</v>
      </c>
      <c r="O21">
        <v>48.899999999999991</v>
      </c>
      <c r="P21">
        <v>50.949999999999996</v>
      </c>
      <c r="Q21">
        <v>0.96858394160583938</v>
      </c>
      <c r="R21">
        <v>5.79</v>
      </c>
      <c r="S21">
        <v>3.8619309654827414</v>
      </c>
      <c r="T21">
        <v>0</v>
      </c>
      <c r="U21">
        <v>269.32000000000005</v>
      </c>
      <c r="V21">
        <v>2.8980013783597514</v>
      </c>
      <c r="W21">
        <v>5.7930716180371356</v>
      </c>
      <c r="X21">
        <v>14.491690584529225</v>
      </c>
      <c r="Y21">
        <v>0</v>
      </c>
      <c r="Z21">
        <v>3.1978599999999999</v>
      </c>
      <c r="AA21">
        <v>3.4465764181903431</v>
      </c>
      <c r="AB21">
        <v>6.8679166061162462</v>
      </c>
      <c r="AC21">
        <v>4.7481983990084435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0.7798447307877886</v>
      </c>
      <c r="AJ21">
        <v>0</v>
      </c>
      <c r="AK21">
        <v>12.634356449470845</v>
      </c>
      <c r="AL21">
        <v>19.377048192771088</v>
      </c>
      <c r="AM21">
        <v>0</v>
      </c>
      <c r="AN21">
        <v>0</v>
      </c>
      <c r="AO21">
        <v>2.5527000000000006</v>
      </c>
      <c r="AP21">
        <v>2.7630584788732402</v>
      </c>
      <c r="AQ21">
        <v>0</v>
      </c>
      <c r="AR21">
        <v>4.8739818840579714</v>
      </c>
      <c r="AS21">
        <v>5.281858386686495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677.83130999929642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86.912260867303146</v>
      </c>
      <c r="L22">
        <v>33.799999999999997</v>
      </c>
      <c r="M22">
        <v>0</v>
      </c>
      <c r="N22">
        <v>29.130000000000003</v>
      </c>
      <c r="O22">
        <v>48.899999999999991</v>
      </c>
      <c r="P22">
        <v>51.994772351753255</v>
      </c>
      <c r="Q22">
        <v>0.96858394160583938</v>
      </c>
      <c r="R22">
        <v>5.79</v>
      </c>
      <c r="S22">
        <v>3.8619309654827414</v>
      </c>
      <c r="T22">
        <v>0</v>
      </c>
      <c r="U22">
        <v>269.32000000000005</v>
      </c>
      <c r="V22">
        <v>2.8980013783597514</v>
      </c>
      <c r="W22">
        <v>5.7930716180371356</v>
      </c>
      <c r="X22">
        <v>14.491690584529225</v>
      </c>
      <c r="Y22">
        <v>0</v>
      </c>
      <c r="Z22">
        <v>3.1978599999999999</v>
      </c>
      <c r="AA22">
        <v>3.4465764181903431</v>
      </c>
      <c r="AB22">
        <v>6.8679166061162462</v>
      </c>
      <c r="AC22">
        <v>4.7481983990084435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0.7798447307877886</v>
      </c>
      <c r="AJ22">
        <v>0</v>
      </c>
      <c r="AK22">
        <v>12.634356449470845</v>
      </c>
      <c r="AL22">
        <v>19.377048192771088</v>
      </c>
      <c r="AM22">
        <v>0</v>
      </c>
      <c r="AN22">
        <v>0</v>
      </c>
      <c r="AO22">
        <v>2.5171400000000004</v>
      </c>
      <c r="AP22">
        <v>2.7630584788732402</v>
      </c>
      <c r="AQ22">
        <v>0</v>
      </c>
      <c r="AR22">
        <v>10.83248188405797</v>
      </c>
      <c r="AS22">
        <v>5.281858386686495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684.79927462097362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86.912367990845183</v>
      </c>
      <c r="L23">
        <v>33.799999999999997</v>
      </c>
      <c r="M23">
        <v>0</v>
      </c>
      <c r="N23">
        <v>29.130000000000003</v>
      </c>
      <c r="O23">
        <v>48.899999999999991</v>
      </c>
      <c r="P23">
        <v>53.13</v>
      </c>
      <c r="Q23">
        <v>0.96858394160583938</v>
      </c>
      <c r="R23">
        <v>5.79</v>
      </c>
      <c r="S23">
        <v>3.8619309654827414</v>
      </c>
      <c r="T23">
        <v>0</v>
      </c>
      <c r="U23">
        <v>269.32000000000005</v>
      </c>
      <c r="V23">
        <v>2.8980013783597514</v>
      </c>
      <c r="W23">
        <v>5.7930716180371356</v>
      </c>
      <c r="X23">
        <v>14.491690584529225</v>
      </c>
      <c r="Y23">
        <v>0</v>
      </c>
      <c r="Z23">
        <v>3.1978599999999999</v>
      </c>
      <c r="AA23">
        <v>3.4465764181903431</v>
      </c>
      <c r="AB23">
        <v>6.8679166061162462</v>
      </c>
      <c r="AC23">
        <v>4.7481983990084435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0.87416223510135593</v>
      </c>
      <c r="AJ23">
        <v>0</v>
      </c>
      <c r="AK23">
        <v>12.634356449470845</v>
      </c>
      <c r="AL23">
        <v>19.377048192771088</v>
      </c>
      <c r="AM23">
        <v>0</v>
      </c>
      <c r="AN23">
        <v>0</v>
      </c>
      <c r="AO23">
        <v>2.4739600000000008</v>
      </c>
      <c r="AP23">
        <v>2.8900372692626353</v>
      </c>
      <c r="AQ23">
        <v>0</v>
      </c>
      <c r="AR23">
        <v>10.83248188405797</v>
      </c>
      <c r="AS23">
        <v>5.281858386686495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686.1127256874654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86.912367990845183</v>
      </c>
      <c r="L24">
        <v>33.799999999999997</v>
      </c>
      <c r="M24">
        <v>0</v>
      </c>
      <c r="N24">
        <v>29.130000000000003</v>
      </c>
      <c r="O24">
        <v>48.899999999999991</v>
      </c>
      <c r="P24">
        <v>54.215183591508897</v>
      </c>
      <c r="Q24">
        <v>0.96858394160583938</v>
      </c>
      <c r="R24">
        <v>5.79</v>
      </c>
      <c r="S24">
        <v>3.8619309654827414</v>
      </c>
      <c r="T24">
        <v>0</v>
      </c>
      <c r="U24">
        <v>269.32000000000005</v>
      </c>
      <c r="V24">
        <v>2.8980013783597514</v>
      </c>
      <c r="W24">
        <v>5.7930716180371356</v>
      </c>
      <c r="X24">
        <v>14.491690584529225</v>
      </c>
      <c r="Y24">
        <v>0</v>
      </c>
      <c r="Z24">
        <v>3.1978599999999999</v>
      </c>
      <c r="AA24">
        <v>3.4465764181903431</v>
      </c>
      <c r="AB24">
        <v>6.8679166061162462</v>
      </c>
      <c r="AC24">
        <v>4.7481983990084435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0.87416223510135593</v>
      </c>
      <c r="AJ24">
        <v>0</v>
      </c>
      <c r="AK24">
        <v>12.634356449470845</v>
      </c>
      <c r="AL24">
        <v>19.377048192771088</v>
      </c>
      <c r="AM24">
        <v>0</v>
      </c>
      <c r="AN24">
        <v>0</v>
      </c>
      <c r="AO24">
        <v>2.3723600000000005</v>
      </c>
      <c r="AP24">
        <v>2.8900372692626353</v>
      </c>
      <c r="AQ24">
        <v>0</v>
      </c>
      <c r="AR24">
        <v>7.5814673913043471</v>
      </c>
      <c r="AS24">
        <v>5.281858386686495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683.84529478622062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86.912367990845183</v>
      </c>
      <c r="L25">
        <v>33.799999999999997</v>
      </c>
      <c r="M25">
        <v>0</v>
      </c>
      <c r="N25">
        <v>29.130000000000003</v>
      </c>
      <c r="O25">
        <v>48.899999999999991</v>
      </c>
      <c r="P25">
        <v>54.925201742754311</v>
      </c>
      <c r="Q25">
        <v>0.96858394160583938</v>
      </c>
      <c r="R25">
        <v>5.79</v>
      </c>
      <c r="S25">
        <v>3.8619309654827414</v>
      </c>
      <c r="T25">
        <v>0</v>
      </c>
      <c r="U25">
        <v>254.8930172035941</v>
      </c>
      <c r="V25">
        <v>2.8980013783597514</v>
      </c>
      <c r="W25">
        <v>5.7930716180371356</v>
      </c>
      <c r="X25">
        <v>14.491690584529225</v>
      </c>
      <c r="Y25">
        <v>0</v>
      </c>
      <c r="Z25">
        <v>3.1978599999999999</v>
      </c>
      <c r="AA25">
        <v>3.4465764181903431</v>
      </c>
      <c r="AB25">
        <v>6.8679166061162462</v>
      </c>
      <c r="AC25">
        <v>4.7481983990084435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3.7473954762634438</v>
      </c>
      <c r="AJ25">
        <v>0</v>
      </c>
      <c r="AK25">
        <v>12.634356449470845</v>
      </c>
      <c r="AL25">
        <v>19.377048192771088</v>
      </c>
      <c r="AM25">
        <v>0</v>
      </c>
      <c r="AN25">
        <v>0</v>
      </c>
      <c r="AO25">
        <v>2.3012400000000004</v>
      </c>
      <c r="AP25">
        <v>2.8900372692626353</v>
      </c>
      <c r="AQ25">
        <v>0</v>
      </c>
      <c r="AR25">
        <v>7.5814673913043471</v>
      </c>
      <c r="AS25">
        <v>5.281858386686495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672.93044338222217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86.912367990845183</v>
      </c>
      <c r="L26">
        <v>33.799999999999997</v>
      </c>
      <c r="M26">
        <v>0</v>
      </c>
      <c r="N26">
        <v>29.130000000000003</v>
      </c>
      <c r="O26">
        <v>48.899999999999991</v>
      </c>
      <c r="P26">
        <v>56.005229246428243</v>
      </c>
      <c r="Q26">
        <v>0.96858394160583938</v>
      </c>
      <c r="R26">
        <v>5.79</v>
      </c>
      <c r="S26">
        <v>3.8619309654827414</v>
      </c>
      <c r="T26">
        <v>0</v>
      </c>
      <c r="U26">
        <v>254.8930172035941</v>
      </c>
      <c r="V26">
        <v>2.8980013783597514</v>
      </c>
      <c r="W26">
        <v>10.865078325929391</v>
      </c>
      <c r="X26">
        <v>24.252540064941869</v>
      </c>
      <c r="Y26">
        <v>0</v>
      </c>
      <c r="Z26">
        <v>3.1978599999999999</v>
      </c>
      <c r="AA26">
        <v>3.4465764181903431</v>
      </c>
      <c r="AB26">
        <v>6.8679166061162462</v>
      </c>
      <c r="AC26">
        <v>4.7481983990084435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12.634356449470845</v>
      </c>
      <c r="AL26">
        <v>19.377048192771088</v>
      </c>
      <c r="AM26">
        <v>0</v>
      </c>
      <c r="AN26">
        <v>0</v>
      </c>
      <c r="AO26">
        <v>2.2275800000000006</v>
      </c>
      <c r="AP26">
        <v>2.8900372692626353</v>
      </c>
      <c r="AQ26">
        <v>0</v>
      </c>
      <c r="AR26">
        <v>7.5814673913043471</v>
      </c>
      <c r="AS26">
        <v>5.281858386686495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693.14047824970771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86.912367990845183</v>
      </c>
      <c r="L27">
        <v>33.799999999999997</v>
      </c>
      <c r="M27">
        <v>0</v>
      </c>
      <c r="N27">
        <v>29.130000000000003</v>
      </c>
      <c r="O27">
        <v>48.899999999999991</v>
      </c>
      <c r="P27">
        <v>56.005229246428243</v>
      </c>
      <c r="Q27">
        <v>0.96858394160583938</v>
      </c>
      <c r="R27">
        <v>5.79</v>
      </c>
      <c r="S27">
        <v>3.8619309654827414</v>
      </c>
      <c r="T27">
        <v>0</v>
      </c>
      <c r="U27">
        <v>254.8930172035941</v>
      </c>
      <c r="V27">
        <v>4.8400000000000007</v>
      </c>
      <c r="W27">
        <v>10.865078325929391</v>
      </c>
      <c r="X27">
        <v>24.252540064941869</v>
      </c>
      <c r="Y27">
        <v>0</v>
      </c>
      <c r="Z27">
        <v>3.1978599999999999</v>
      </c>
      <c r="AA27">
        <v>6.8931528363806862</v>
      </c>
      <c r="AB27">
        <v>6.8679166061162462</v>
      </c>
      <c r="AC27">
        <v>4.7481983990084435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12.634356449470845</v>
      </c>
      <c r="AL27">
        <v>19.377048192771088</v>
      </c>
      <c r="AM27">
        <v>0</v>
      </c>
      <c r="AN27">
        <v>0</v>
      </c>
      <c r="AO27">
        <v>2.1920200000000007</v>
      </c>
      <c r="AP27">
        <v>1.4120041491300748</v>
      </c>
      <c r="AQ27">
        <v>0</v>
      </c>
      <c r="AR27">
        <v>6.4969492753623186</v>
      </c>
      <c r="AS27">
        <v>5.281858386686495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695.9309420534637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86.912367990845183</v>
      </c>
      <c r="L28">
        <v>33.799999999999997</v>
      </c>
      <c r="M28">
        <v>0</v>
      </c>
      <c r="N28">
        <v>29.130000000000003</v>
      </c>
      <c r="O28">
        <v>48.899999999999991</v>
      </c>
      <c r="P28">
        <v>56.005229246428243</v>
      </c>
      <c r="Q28">
        <v>0.96858394160583938</v>
      </c>
      <c r="R28">
        <v>5.79</v>
      </c>
      <c r="S28">
        <v>3.8619309654827414</v>
      </c>
      <c r="T28">
        <v>0</v>
      </c>
      <c r="U28">
        <v>254.8930172035941</v>
      </c>
      <c r="V28">
        <v>4.8400000000000007</v>
      </c>
      <c r="W28">
        <v>10.865078325929391</v>
      </c>
      <c r="X28">
        <v>24.252540064941869</v>
      </c>
      <c r="Y28">
        <v>0</v>
      </c>
      <c r="Z28">
        <v>3.1978599999999999</v>
      </c>
      <c r="AA28">
        <v>6.8931528363806862</v>
      </c>
      <c r="AB28">
        <v>6.8679166061162462</v>
      </c>
      <c r="AC28">
        <v>4.7481983990084435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12.634356449470845</v>
      </c>
      <c r="AL28">
        <v>19.377048192771088</v>
      </c>
      <c r="AM28">
        <v>0</v>
      </c>
      <c r="AN28">
        <v>0</v>
      </c>
      <c r="AO28">
        <v>2.1183600000000005</v>
      </c>
      <c r="AP28">
        <v>1.1910610538525273</v>
      </c>
      <c r="AQ28">
        <v>0</v>
      </c>
      <c r="AR28">
        <v>6.4969492753623186</v>
      </c>
      <c r="AS28">
        <v>5.281858386686495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695.63633895818623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86.912367990845183</v>
      </c>
      <c r="L29">
        <v>33.799999999999997</v>
      </c>
      <c r="M29">
        <v>0</v>
      </c>
      <c r="N29">
        <v>29.130000000000003</v>
      </c>
      <c r="O29">
        <v>48.899999999999991</v>
      </c>
      <c r="P29">
        <v>53.9</v>
      </c>
      <c r="Q29">
        <v>0.96858394160583938</v>
      </c>
      <c r="R29">
        <v>5.79</v>
      </c>
      <c r="S29">
        <v>3.8619309654827414</v>
      </c>
      <c r="T29">
        <v>0</v>
      </c>
      <c r="U29">
        <v>254.8930172035941</v>
      </c>
      <c r="V29">
        <v>4.8400000000000007</v>
      </c>
      <c r="W29">
        <v>10.865078325929391</v>
      </c>
      <c r="X29">
        <v>24.252540064941869</v>
      </c>
      <c r="Y29">
        <v>0</v>
      </c>
      <c r="Z29">
        <v>3.1978599999999999</v>
      </c>
      <c r="AA29">
        <v>6.8931528363806862</v>
      </c>
      <c r="AB29">
        <v>6.8679166061162462</v>
      </c>
      <c r="AC29">
        <v>4.7481983990084435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12.634356449470845</v>
      </c>
      <c r="AL29">
        <v>19.377048192771088</v>
      </c>
      <c r="AM29">
        <v>0</v>
      </c>
      <c r="AN29">
        <v>0</v>
      </c>
      <c r="AO29">
        <v>2.1183600000000005</v>
      </c>
      <c r="AP29">
        <v>1.1910610538525273</v>
      </c>
      <c r="AQ29">
        <v>0</v>
      </c>
      <c r="AR29">
        <v>3.2510144927536233</v>
      </c>
      <c r="AS29">
        <v>5.281858386686495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690.28517492914932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86.912367990845183</v>
      </c>
      <c r="L30">
        <v>33.799999999999997</v>
      </c>
      <c r="M30">
        <v>0</v>
      </c>
      <c r="N30">
        <v>29.130000000000003</v>
      </c>
      <c r="O30">
        <v>48.899999999999991</v>
      </c>
      <c r="P30">
        <v>53.9</v>
      </c>
      <c r="Q30">
        <v>0.96858394160583938</v>
      </c>
      <c r="R30">
        <v>5.79</v>
      </c>
      <c r="S30">
        <v>3.8619309654827414</v>
      </c>
      <c r="T30">
        <v>0</v>
      </c>
      <c r="U30">
        <v>254.8930172035941</v>
      </c>
      <c r="V30">
        <v>4.8400000000000007</v>
      </c>
      <c r="W30">
        <v>10.865078325929391</v>
      </c>
      <c r="X30">
        <v>24.252540064941869</v>
      </c>
      <c r="Y30">
        <v>0</v>
      </c>
      <c r="Z30">
        <v>3.1978599999999999</v>
      </c>
      <c r="AA30">
        <v>6.8931528363806862</v>
      </c>
      <c r="AB30">
        <v>6.8679166061162462</v>
      </c>
      <c r="AC30">
        <v>4.7481983990084435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12.634356449470845</v>
      </c>
      <c r="AL30">
        <v>19.377048192771088</v>
      </c>
      <c r="AM30">
        <v>0</v>
      </c>
      <c r="AN30">
        <v>0</v>
      </c>
      <c r="AO30">
        <v>2.1640800000000002</v>
      </c>
      <c r="AP30">
        <v>1.4120041491300748</v>
      </c>
      <c r="AQ30">
        <v>0</v>
      </c>
      <c r="AR30">
        <v>3.2510144927536233</v>
      </c>
      <c r="AS30">
        <v>5.281858386686495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690.55183802442684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86.912367990845183</v>
      </c>
      <c r="L31">
        <v>33.799999999999997</v>
      </c>
      <c r="M31">
        <v>0</v>
      </c>
      <c r="N31">
        <v>29.130000000000003</v>
      </c>
      <c r="O31">
        <v>48.899999999999991</v>
      </c>
      <c r="P31">
        <v>53.9</v>
      </c>
      <c r="Q31">
        <v>1.0900000000000001</v>
      </c>
      <c r="R31">
        <v>5.7924165275459094</v>
      </c>
      <c r="S31">
        <v>3.86</v>
      </c>
      <c r="T31">
        <v>0</v>
      </c>
      <c r="U31">
        <v>254.8930172035941</v>
      </c>
      <c r="V31">
        <v>4.84</v>
      </c>
      <c r="W31">
        <v>10.865156695156696</v>
      </c>
      <c r="X31">
        <v>24.252578964160374</v>
      </c>
      <c r="Y31">
        <v>0</v>
      </c>
      <c r="Z31">
        <v>3.1978599999999999</v>
      </c>
      <c r="AA31">
        <v>6.8931528363806862</v>
      </c>
      <c r="AB31">
        <v>6.8679166061162462</v>
      </c>
      <c r="AC31">
        <v>4.7481983990084435</v>
      </c>
      <c r="AD31">
        <v>9.005045647376587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12.634356449470845</v>
      </c>
      <c r="AL31">
        <v>19.377048192771088</v>
      </c>
      <c r="AM31">
        <v>0</v>
      </c>
      <c r="AN31">
        <v>0</v>
      </c>
      <c r="AO31">
        <v>2.1844000000000001</v>
      </c>
      <c r="AP31">
        <v>2.8900372692626353</v>
      </c>
      <c r="AQ31">
        <v>0</v>
      </c>
      <c r="AR31">
        <v>3.2510144927536233</v>
      </c>
      <c r="AS31">
        <v>6.6023229833581185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693.49267463013416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86.912367990845183</v>
      </c>
      <c r="L32">
        <v>33.799999999999997</v>
      </c>
      <c r="M32">
        <v>0</v>
      </c>
      <c r="N32">
        <v>29.130000000000003</v>
      </c>
      <c r="O32">
        <v>48.899999999999991</v>
      </c>
      <c r="P32">
        <v>53.9</v>
      </c>
      <c r="Q32">
        <v>1.0900000000000001</v>
      </c>
      <c r="R32">
        <v>5.7924165275459094</v>
      </c>
      <c r="S32">
        <v>3.86</v>
      </c>
      <c r="T32">
        <v>0</v>
      </c>
      <c r="U32">
        <v>254.8930172035941</v>
      </c>
      <c r="V32">
        <v>2.94</v>
      </c>
      <c r="W32">
        <v>10.862998343456653</v>
      </c>
      <c r="X32">
        <v>24.25</v>
      </c>
      <c r="Y32">
        <v>0</v>
      </c>
      <c r="Z32">
        <v>3.1978599999999999</v>
      </c>
      <c r="AA32">
        <v>6.8931528363806862</v>
      </c>
      <c r="AB32">
        <v>6.8679166061162462</v>
      </c>
      <c r="AC32">
        <v>4.7481983990084435</v>
      </c>
      <c r="AD32">
        <v>9.005045647376587</v>
      </c>
      <c r="AE32">
        <v>11.961713343864696</v>
      </c>
      <c r="AF32">
        <v>0</v>
      </c>
      <c r="AG32">
        <v>0</v>
      </c>
      <c r="AH32">
        <v>37.525864376698543</v>
      </c>
      <c r="AI32">
        <v>0.87416223510135593</v>
      </c>
      <c r="AJ32">
        <v>0</v>
      </c>
      <c r="AK32">
        <v>12.634356449470845</v>
      </c>
      <c r="AL32">
        <v>19.377048192771088</v>
      </c>
      <c r="AM32">
        <v>0</v>
      </c>
      <c r="AN32">
        <v>0</v>
      </c>
      <c r="AO32">
        <v>2.1971000000000007</v>
      </c>
      <c r="AP32">
        <v>3.0474909693454855</v>
      </c>
      <c r="AQ32">
        <v>0</v>
      </c>
      <c r="AR32">
        <v>3.2510144927536233</v>
      </c>
      <c r="AS32">
        <v>6.6023229833581185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684.51404659768775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86.912367990845183</v>
      </c>
      <c r="L33">
        <v>33.799999999999997</v>
      </c>
      <c r="M33">
        <v>0</v>
      </c>
      <c r="N33">
        <v>29.130000000000003</v>
      </c>
      <c r="O33">
        <v>48.899999999999991</v>
      </c>
      <c r="P33">
        <v>53.9</v>
      </c>
      <c r="Q33">
        <v>1.0900000000000001</v>
      </c>
      <c r="R33">
        <v>5.7924165275459094</v>
      </c>
      <c r="S33">
        <v>3.86</v>
      </c>
      <c r="T33">
        <v>0</v>
      </c>
      <c r="U33">
        <v>254.8930172035941</v>
      </c>
      <c r="V33">
        <v>2.9226449275362323</v>
      </c>
      <c r="W33">
        <v>10.862998343456653</v>
      </c>
      <c r="X33">
        <v>24.25</v>
      </c>
      <c r="Y33">
        <v>0</v>
      </c>
      <c r="Z33">
        <v>3.1978599999999999</v>
      </c>
      <c r="AA33">
        <v>6.8931528363806862</v>
      </c>
      <c r="AB33">
        <v>6.8679166061162462</v>
      </c>
      <c r="AC33">
        <v>4.7481983990084435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3.4345374131745374</v>
      </c>
      <c r="AJ33">
        <v>0</v>
      </c>
      <c r="AK33">
        <v>12.634356449470845</v>
      </c>
      <c r="AL33">
        <v>19.377048192771088</v>
      </c>
      <c r="AM33">
        <v>0</v>
      </c>
      <c r="AN33">
        <v>0</v>
      </c>
      <c r="AO33">
        <v>2.2631400000000004</v>
      </c>
      <c r="AP33">
        <v>3.0474909693454855</v>
      </c>
      <c r="AQ33">
        <v>0</v>
      </c>
      <c r="AR33">
        <v>3.2510144927536233</v>
      </c>
      <c r="AS33">
        <v>6.6023229833581185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687.12310670329714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86.912367990845183</v>
      </c>
      <c r="L34">
        <v>33.799999999999997</v>
      </c>
      <c r="M34">
        <v>0</v>
      </c>
      <c r="N34">
        <v>29.130000000000003</v>
      </c>
      <c r="O34">
        <v>48.899999999999991</v>
      </c>
      <c r="P34">
        <v>53.9</v>
      </c>
      <c r="Q34">
        <v>1.0900000000000001</v>
      </c>
      <c r="R34">
        <v>5.7924165275459094</v>
      </c>
      <c r="S34">
        <v>3.86</v>
      </c>
      <c r="T34">
        <v>0</v>
      </c>
      <c r="U34">
        <v>254.8930172035941</v>
      </c>
      <c r="V34">
        <v>2.9226449275362323</v>
      </c>
      <c r="W34">
        <v>10.863783972125438</v>
      </c>
      <c r="X34">
        <v>24.24618470736312</v>
      </c>
      <c r="Y34">
        <v>0</v>
      </c>
      <c r="Z34">
        <v>3.1978599999999999</v>
      </c>
      <c r="AA34">
        <v>6.8931528363806862</v>
      </c>
      <c r="AB34">
        <v>6.8679166061162462</v>
      </c>
      <c r="AC34">
        <v>4.7481983990084435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3.4345374131745374</v>
      </c>
      <c r="AJ34">
        <v>0</v>
      </c>
      <c r="AK34">
        <v>12.634356449470845</v>
      </c>
      <c r="AL34">
        <v>19.377048192771088</v>
      </c>
      <c r="AM34">
        <v>0</v>
      </c>
      <c r="AN34">
        <v>0</v>
      </c>
      <c r="AO34">
        <v>2.2936200000000002</v>
      </c>
      <c r="AP34">
        <v>3.0474909693454855</v>
      </c>
      <c r="AQ34">
        <v>0</v>
      </c>
      <c r="AR34">
        <v>3.2510144927536233</v>
      </c>
      <c r="AS34">
        <v>6.6023229833581185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687.1505570393291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86.912367990845183</v>
      </c>
      <c r="L35">
        <v>33.799999999999997</v>
      </c>
      <c r="M35">
        <v>0</v>
      </c>
      <c r="N35">
        <v>29.130000000000003</v>
      </c>
      <c r="O35">
        <v>48.899999999999991</v>
      </c>
      <c r="P35">
        <v>53.9</v>
      </c>
      <c r="Q35">
        <v>1.0900000000000001</v>
      </c>
      <c r="R35">
        <v>5.7924165275459094</v>
      </c>
      <c r="S35">
        <v>3.86</v>
      </c>
      <c r="T35">
        <v>0</v>
      </c>
      <c r="U35">
        <v>254.8930172035941</v>
      </c>
      <c r="V35">
        <v>2.9226449275362323</v>
      </c>
      <c r="W35">
        <v>6.16</v>
      </c>
      <c r="X35">
        <v>14.487306691449815</v>
      </c>
      <c r="Y35">
        <v>0</v>
      </c>
      <c r="Z35">
        <v>3.1978599999999999</v>
      </c>
      <c r="AA35">
        <v>6.8931528363806862</v>
      </c>
      <c r="AB35">
        <v>6.8679166061162462</v>
      </c>
      <c r="AC35">
        <v>4.7481983990084435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3.7473954762634438</v>
      </c>
      <c r="AJ35">
        <v>0</v>
      </c>
      <c r="AK35">
        <v>12.634356449470845</v>
      </c>
      <c r="AL35">
        <v>19.377048192771088</v>
      </c>
      <c r="AM35">
        <v>0</v>
      </c>
      <c r="AN35">
        <v>0</v>
      </c>
      <c r="AO35">
        <v>2.2936200000000002</v>
      </c>
      <c r="AP35">
        <v>3.0474909693454855</v>
      </c>
      <c r="AQ35">
        <v>0</v>
      </c>
      <c r="AR35">
        <v>3.2510144927536233</v>
      </c>
      <c r="AS35">
        <v>5.9409344112949238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672.33936454231605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86.912367990845183</v>
      </c>
      <c r="L36">
        <v>33.799999999999997</v>
      </c>
      <c r="M36">
        <v>0</v>
      </c>
      <c r="N36">
        <v>29.130000000000003</v>
      </c>
      <c r="O36">
        <v>48.899999999999991</v>
      </c>
      <c r="P36">
        <v>53.9</v>
      </c>
      <c r="Q36">
        <v>1.0900000000000001</v>
      </c>
      <c r="R36">
        <v>5.7924165275459094</v>
      </c>
      <c r="S36">
        <v>3.86</v>
      </c>
      <c r="T36">
        <v>0</v>
      </c>
      <c r="U36">
        <v>254.8930172035941</v>
      </c>
      <c r="V36">
        <v>2.9226449275362323</v>
      </c>
      <c r="W36">
        <v>6.16</v>
      </c>
      <c r="X36">
        <v>14.487306691449815</v>
      </c>
      <c r="Y36">
        <v>0</v>
      </c>
      <c r="Z36">
        <v>3.1978599999999999</v>
      </c>
      <c r="AA36">
        <v>6.8931528363806862</v>
      </c>
      <c r="AB36">
        <v>6.8679166061162462</v>
      </c>
      <c r="AC36">
        <v>4.7481983990084435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3.7473954762634438</v>
      </c>
      <c r="AJ36">
        <v>0</v>
      </c>
      <c r="AK36">
        <v>12.634356449470845</v>
      </c>
      <c r="AL36">
        <v>19.377048192771088</v>
      </c>
      <c r="AM36">
        <v>0</v>
      </c>
      <c r="AN36">
        <v>0</v>
      </c>
      <c r="AO36">
        <v>2.2834600000000007</v>
      </c>
      <c r="AP36">
        <v>3.0474909693454855</v>
      </c>
      <c r="AQ36">
        <v>0</v>
      </c>
      <c r="AR36">
        <v>3.2510144927536233</v>
      </c>
      <c r="AS36">
        <v>5.9409344112949238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672.32920454231601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86.912367990845183</v>
      </c>
      <c r="L37">
        <v>33.799999999999997</v>
      </c>
      <c r="M37">
        <v>0</v>
      </c>
      <c r="N37">
        <v>29.130000000000003</v>
      </c>
      <c r="O37">
        <v>48.899999999999991</v>
      </c>
      <c r="P37">
        <v>53.9</v>
      </c>
      <c r="Q37">
        <v>1.0900000000000001</v>
      </c>
      <c r="R37">
        <v>5.7924165275459094</v>
      </c>
      <c r="S37">
        <v>3.86</v>
      </c>
      <c r="T37">
        <v>0</v>
      </c>
      <c r="U37">
        <v>254.8930172035941</v>
      </c>
      <c r="V37">
        <v>2.9226449275362323</v>
      </c>
      <c r="W37">
        <v>6.16</v>
      </c>
      <c r="X37">
        <v>14.487306691449815</v>
      </c>
      <c r="Y37">
        <v>0</v>
      </c>
      <c r="Z37">
        <v>1.6001999999999998</v>
      </c>
      <c r="AA37">
        <v>6.8931528363806862</v>
      </c>
      <c r="AB37">
        <v>6.8679166061162462</v>
      </c>
      <c r="AC37">
        <v>4.7481983990084435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3.7473954762634438</v>
      </c>
      <c r="AJ37">
        <v>0</v>
      </c>
      <c r="AK37">
        <v>12.634356449470845</v>
      </c>
      <c r="AL37">
        <v>19.377048192771088</v>
      </c>
      <c r="AM37">
        <v>0</v>
      </c>
      <c r="AN37">
        <v>0</v>
      </c>
      <c r="AO37">
        <v>2.9565600000000005</v>
      </c>
      <c r="AP37">
        <v>3.0474909693454855</v>
      </c>
      <c r="AQ37">
        <v>0</v>
      </c>
      <c r="AR37">
        <v>7.5814673913043471</v>
      </c>
      <c r="AS37">
        <v>4.9488515532001305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674.74301458277193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86.912367990845183</v>
      </c>
      <c r="L38">
        <v>33.799999999999997</v>
      </c>
      <c r="M38">
        <v>0</v>
      </c>
      <c r="N38">
        <v>29.130000000000003</v>
      </c>
      <c r="O38">
        <v>48.899999999999991</v>
      </c>
      <c r="P38">
        <v>53.9</v>
      </c>
      <c r="Q38">
        <v>1.0900000000000001</v>
      </c>
      <c r="R38">
        <v>5.7924165275459094</v>
      </c>
      <c r="S38">
        <v>3.86</v>
      </c>
      <c r="T38">
        <v>0</v>
      </c>
      <c r="U38">
        <v>254.8930172035941</v>
      </c>
      <c r="V38">
        <v>2.9226449275362323</v>
      </c>
      <c r="W38">
        <v>6.16</v>
      </c>
      <c r="X38">
        <v>14.487306691449815</v>
      </c>
      <c r="Y38">
        <v>0</v>
      </c>
      <c r="Z38">
        <v>1.6001999999999998</v>
      </c>
      <c r="AA38">
        <v>6.8931528363806862</v>
      </c>
      <c r="AB38">
        <v>6.8679166061162462</v>
      </c>
      <c r="AC38">
        <v>4.7481983990084435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3.7473954762634438</v>
      </c>
      <c r="AJ38">
        <v>0</v>
      </c>
      <c r="AK38">
        <v>12.634356449470845</v>
      </c>
      <c r="AL38">
        <v>19.377048192771088</v>
      </c>
      <c r="AM38">
        <v>0</v>
      </c>
      <c r="AN38">
        <v>0</v>
      </c>
      <c r="AO38">
        <v>2.9362400000000006</v>
      </c>
      <c r="AP38">
        <v>3.0474909693454855</v>
      </c>
      <c r="AQ38">
        <v>0</v>
      </c>
      <c r="AR38">
        <v>7.5814673913043471</v>
      </c>
      <c r="AS38">
        <v>4.9488515532001305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674.72269458277196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86.95999999999998</v>
      </c>
      <c r="L39">
        <v>35.000000000000007</v>
      </c>
      <c r="M39">
        <v>0</v>
      </c>
      <c r="N39">
        <v>29.130000000000003</v>
      </c>
      <c r="O39">
        <v>48.899999999999991</v>
      </c>
      <c r="P39">
        <v>53.9</v>
      </c>
      <c r="Q39">
        <v>1.1900000000000002</v>
      </c>
      <c r="R39">
        <v>5.7924828473413372</v>
      </c>
      <c r="S39">
        <v>3.86</v>
      </c>
      <c r="T39">
        <v>0</v>
      </c>
      <c r="U39">
        <v>254.8930172035941</v>
      </c>
      <c r="V39">
        <v>2.9226449275362323</v>
      </c>
      <c r="W39">
        <v>6.16</v>
      </c>
      <c r="X39">
        <v>14.487306691449815</v>
      </c>
      <c r="Y39">
        <v>0</v>
      </c>
      <c r="Z39">
        <v>1.6001999999999998</v>
      </c>
      <c r="AA39">
        <v>6.8931528363806862</v>
      </c>
      <c r="AB39">
        <v>6.8679166061162462</v>
      </c>
      <c r="AC39">
        <v>4.7481983990084435</v>
      </c>
      <c r="AD39">
        <v>9.005045647376587</v>
      </c>
      <c r="AE39">
        <v>11.961713343864696</v>
      </c>
      <c r="AF39">
        <v>0</v>
      </c>
      <c r="AG39">
        <v>0</v>
      </c>
      <c r="AH39">
        <v>37.525864376698543</v>
      </c>
      <c r="AI39">
        <v>3.7473954762634438</v>
      </c>
      <c r="AJ39">
        <v>0</v>
      </c>
      <c r="AK39">
        <v>12.634356449470845</v>
      </c>
      <c r="AL39">
        <v>19.377048192771088</v>
      </c>
      <c r="AM39">
        <v>0</v>
      </c>
      <c r="AN39">
        <v>0</v>
      </c>
      <c r="AO39">
        <v>2.9438600000000008</v>
      </c>
      <c r="AP39">
        <v>3.0474909693454855</v>
      </c>
      <c r="AQ39">
        <v>0</v>
      </c>
      <c r="AR39">
        <v>3.2510144927536233</v>
      </c>
      <c r="AS39">
        <v>4.9488515532001305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671.74756001317132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86.95999999999998</v>
      </c>
      <c r="L40">
        <v>35.000000000000007</v>
      </c>
      <c r="M40">
        <v>0</v>
      </c>
      <c r="N40">
        <v>29.130000000000003</v>
      </c>
      <c r="O40">
        <v>48.899999999999991</v>
      </c>
      <c r="P40">
        <v>53.9</v>
      </c>
      <c r="Q40">
        <v>1.1900000000000002</v>
      </c>
      <c r="R40">
        <v>5.7924828473413372</v>
      </c>
      <c r="S40">
        <v>3.86</v>
      </c>
      <c r="T40">
        <v>0</v>
      </c>
      <c r="U40">
        <v>254.8930172035941</v>
      </c>
      <c r="V40">
        <v>2.9226449275362323</v>
      </c>
      <c r="W40">
        <v>6.16</v>
      </c>
      <c r="X40">
        <v>14.487306691449815</v>
      </c>
      <c r="Y40">
        <v>0</v>
      </c>
      <c r="Z40">
        <v>1.6001999999999998</v>
      </c>
      <c r="AA40">
        <v>6.8931528363806862</v>
      </c>
      <c r="AB40">
        <v>6.8679166061162462</v>
      </c>
      <c r="AC40">
        <v>4.7481983990084435</v>
      </c>
      <c r="AD40">
        <v>9.005045647376587</v>
      </c>
      <c r="AE40">
        <v>11.961713343864696</v>
      </c>
      <c r="AF40">
        <v>0</v>
      </c>
      <c r="AG40">
        <v>0</v>
      </c>
      <c r="AH40">
        <v>37.525864376698543</v>
      </c>
      <c r="AI40">
        <v>3.7473954762634438</v>
      </c>
      <c r="AJ40">
        <v>0</v>
      </c>
      <c r="AK40">
        <v>12.634356449470845</v>
      </c>
      <c r="AL40">
        <v>19.377048192771088</v>
      </c>
      <c r="AM40">
        <v>0</v>
      </c>
      <c r="AN40">
        <v>0</v>
      </c>
      <c r="AO40">
        <v>2.9362400000000006</v>
      </c>
      <c r="AP40">
        <v>2.8900372692626353</v>
      </c>
      <c r="AQ40">
        <v>0</v>
      </c>
      <c r="AR40">
        <v>3.2510144927536233</v>
      </c>
      <c r="AS40">
        <v>4.9488515532001305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671.58248631308845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86.95999999999998</v>
      </c>
      <c r="L41">
        <v>35.000000000000007</v>
      </c>
      <c r="M41">
        <v>0</v>
      </c>
      <c r="N41">
        <v>15.668512012154592</v>
      </c>
      <c r="O41">
        <v>39.589999999999996</v>
      </c>
      <c r="P41">
        <v>29.273691046658257</v>
      </c>
      <c r="Q41">
        <v>1.1900000000000002</v>
      </c>
      <c r="R41">
        <v>5.7924828473413372</v>
      </c>
      <c r="S41">
        <v>3.86</v>
      </c>
      <c r="T41">
        <v>0</v>
      </c>
      <c r="U41">
        <v>254.8930172035941</v>
      </c>
      <c r="V41">
        <v>2.9226449275362323</v>
      </c>
      <c r="W41">
        <v>5.7919607179139856</v>
      </c>
      <c r="X41">
        <v>14.487836021505375</v>
      </c>
      <c r="Y41">
        <v>0</v>
      </c>
      <c r="Z41">
        <v>1.6001999999999998</v>
      </c>
      <c r="AA41">
        <v>6.8931528363806862</v>
      </c>
      <c r="AB41">
        <v>6.211991986430986</v>
      </c>
      <c r="AC41">
        <v>4.7481983990084435</v>
      </c>
      <c r="AD41">
        <v>9.005045647376587</v>
      </c>
      <c r="AE41">
        <v>11.961713343864696</v>
      </c>
      <c r="AF41">
        <v>0</v>
      </c>
      <c r="AG41">
        <v>0</v>
      </c>
      <c r="AH41">
        <v>37.525864376698543</v>
      </c>
      <c r="AI41">
        <v>3.7473954762634438</v>
      </c>
      <c r="AJ41">
        <v>0</v>
      </c>
      <c r="AK41">
        <v>12.634356449470845</v>
      </c>
      <c r="AL41">
        <v>19.377048192771088</v>
      </c>
      <c r="AM41">
        <v>0</v>
      </c>
      <c r="AN41">
        <v>0</v>
      </c>
      <c r="AO41">
        <v>3.167380000000001</v>
      </c>
      <c r="AP41">
        <v>2.8900372692626353</v>
      </c>
      <c r="AQ41">
        <v>0</v>
      </c>
      <c r="AR41">
        <v>3.2510144927536233</v>
      </c>
      <c r="AS41">
        <v>4.9488515532001305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623.39239480018557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86.95999999999998</v>
      </c>
      <c r="L42">
        <v>35.000000000000007</v>
      </c>
      <c r="M42">
        <v>0</v>
      </c>
      <c r="N42">
        <v>15.450000000000001</v>
      </c>
      <c r="O42">
        <v>26.07</v>
      </c>
      <c r="P42">
        <v>28.973691386340469</v>
      </c>
      <c r="Q42">
        <v>1.1900000000000002</v>
      </c>
      <c r="R42">
        <v>5.7924828473413372</v>
      </c>
      <c r="S42">
        <v>3.86</v>
      </c>
      <c r="T42">
        <v>0</v>
      </c>
      <c r="U42">
        <v>254.8930172035941</v>
      </c>
      <c r="V42">
        <v>2.9226449275362323</v>
      </c>
      <c r="W42">
        <v>5.7919607179139856</v>
      </c>
      <c r="X42">
        <v>14.487836021505375</v>
      </c>
      <c r="Y42">
        <v>0</v>
      </c>
      <c r="Z42">
        <v>1.6001999999999998</v>
      </c>
      <c r="AA42">
        <v>6.8931528363806862</v>
      </c>
      <c r="AB42">
        <v>6.211991986430986</v>
      </c>
      <c r="AC42">
        <v>4.7481983990084435</v>
      </c>
      <c r="AD42">
        <v>9.005045647376587</v>
      </c>
      <c r="AE42">
        <v>11.961713343864696</v>
      </c>
      <c r="AF42">
        <v>0</v>
      </c>
      <c r="AG42">
        <v>0</v>
      </c>
      <c r="AH42">
        <v>37.525864376698543</v>
      </c>
      <c r="AI42">
        <v>3.7473954762634438</v>
      </c>
      <c r="AJ42">
        <v>0</v>
      </c>
      <c r="AK42">
        <v>12.634356449470845</v>
      </c>
      <c r="AL42">
        <v>19.377048192771088</v>
      </c>
      <c r="AM42">
        <v>0</v>
      </c>
      <c r="AN42">
        <v>0</v>
      </c>
      <c r="AO42">
        <v>3.2004000000000006</v>
      </c>
      <c r="AP42">
        <v>2.8900372692626353</v>
      </c>
      <c r="AQ42">
        <v>0</v>
      </c>
      <c r="AR42">
        <v>3.2510144927536233</v>
      </c>
      <c r="AS42">
        <v>4.9488515532001305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609.38690312771314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86.95999999999998</v>
      </c>
      <c r="L43">
        <v>35.000000000000007</v>
      </c>
      <c r="M43">
        <v>0</v>
      </c>
      <c r="N43">
        <v>15.450000000000001</v>
      </c>
      <c r="O43">
        <v>26.07</v>
      </c>
      <c r="P43">
        <v>28.973691386340469</v>
      </c>
      <c r="Q43">
        <v>1.1900000000000002</v>
      </c>
      <c r="R43">
        <v>5.7924828473413372</v>
      </c>
      <c r="S43">
        <v>3.86</v>
      </c>
      <c r="T43">
        <v>0</v>
      </c>
      <c r="U43">
        <v>254.8930172035941</v>
      </c>
      <c r="V43">
        <v>2.8980013783597514</v>
      </c>
      <c r="W43">
        <v>5.7930716180371356</v>
      </c>
      <c r="X43">
        <v>14.491690584529225</v>
      </c>
      <c r="Y43">
        <v>0</v>
      </c>
      <c r="Z43">
        <v>1.6001999999999998</v>
      </c>
      <c r="AA43">
        <v>6.8931528363806862</v>
      </c>
      <c r="AB43">
        <v>6.211991986430986</v>
      </c>
      <c r="AC43">
        <v>4.7481983990084435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3.7473954762634438</v>
      </c>
      <c r="AJ43">
        <v>0</v>
      </c>
      <c r="AK43">
        <v>12.634356449470845</v>
      </c>
      <c r="AL43">
        <v>19.377048192771088</v>
      </c>
      <c r="AM43">
        <v>0</v>
      </c>
      <c r="AN43">
        <v>0</v>
      </c>
      <c r="AO43">
        <v>3.1369000000000007</v>
      </c>
      <c r="AP43">
        <v>2.8265478740679377</v>
      </c>
      <c r="AQ43">
        <v>0</v>
      </c>
      <c r="AR43">
        <v>3.2510144927536233</v>
      </c>
      <c r="AS43">
        <v>6.6023229833581185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610.89370707664705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86.95999999999998</v>
      </c>
      <c r="L44">
        <v>35.000000000000007</v>
      </c>
      <c r="M44">
        <v>0</v>
      </c>
      <c r="N44">
        <v>15.450000000000001</v>
      </c>
      <c r="O44">
        <v>26.07</v>
      </c>
      <c r="P44">
        <v>28.973691386340469</v>
      </c>
      <c r="Q44">
        <v>1.1900000000000002</v>
      </c>
      <c r="R44">
        <v>5.7924828473413372</v>
      </c>
      <c r="S44">
        <v>3.86</v>
      </c>
      <c r="T44">
        <v>0</v>
      </c>
      <c r="U44">
        <v>254.8930172035941</v>
      </c>
      <c r="V44">
        <v>2.8980013783597514</v>
      </c>
      <c r="W44">
        <v>5.7930716180371356</v>
      </c>
      <c r="X44">
        <v>14.491690584529225</v>
      </c>
      <c r="Y44">
        <v>0</v>
      </c>
      <c r="Z44">
        <v>1.6001999999999998</v>
      </c>
      <c r="AA44">
        <v>6.8931528363806862</v>
      </c>
      <c r="AB44">
        <v>6.211991986430986</v>
      </c>
      <c r="AC44">
        <v>4.7481983990084435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3.7473954762634438</v>
      </c>
      <c r="AJ44">
        <v>0</v>
      </c>
      <c r="AK44">
        <v>12.634356449470845</v>
      </c>
      <c r="AL44">
        <v>19.377048192771088</v>
      </c>
      <c r="AM44">
        <v>0</v>
      </c>
      <c r="AN44">
        <v>0</v>
      </c>
      <c r="AO44">
        <v>3.2004000000000006</v>
      </c>
      <c r="AP44">
        <v>2.8265478740679377</v>
      </c>
      <c r="AQ44">
        <v>0</v>
      </c>
      <c r="AR44">
        <v>3.2510144927536233</v>
      </c>
      <c r="AS44">
        <v>6.6023229833581185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610.95720707664702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86.95999999999998</v>
      </c>
      <c r="L45">
        <v>35.000000000000007</v>
      </c>
      <c r="M45">
        <v>0</v>
      </c>
      <c r="N45">
        <v>15.450000000000001</v>
      </c>
      <c r="O45">
        <v>26.07</v>
      </c>
      <c r="P45">
        <v>28.973691386340469</v>
      </c>
      <c r="Q45">
        <v>1.1900000000000002</v>
      </c>
      <c r="R45">
        <v>5.7924828473413372</v>
      </c>
      <c r="S45">
        <v>3.86</v>
      </c>
      <c r="T45">
        <v>0</v>
      </c>
      <c r="U45">
        <v>254.8930172035941</v>
      </c>
      <c r="V45">
        <v>2.8980013783597514</v>
      </c>
      <c r="W45">
        <v>5.7930716180371356</v>
      </c>
      <c r="X45">
        <v>14.491690584529225</v>
      </c>
      <c r="Y45">
        <v>0</v>
      </c>
      <c r="Z45">
        <v>1.6001999999999998</v>
      </c>
      <c r="AA45">
        <v>6.8931528363806862</v>
      </c>
      <c r="AB45">
        <v>6.211991986430986</v>
      </c>
      <c r="AC45">
        <v>4.7481983990084435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3.7473954762634438</v>
      </c>
      <c r="AJ45">
        <v>0</v>
      </c>
      <c r="AK45">
        <v>12.634356449470845</v>
      </c>
      <c r="AL45">
        <v>19.377048192771088</v>
      </c>
      <c r="AM45">
        <v>0</v>
      </c>
      <c r="AN45">
        <v>0</v>
      </c>
      <c r="AO45">
        <v>3.2004000000000006</v>
      </c>
      <c r="AP45">
        <v>2.8265478740679377</v>
      </c>
      <c r="AQ45">
        <v>0</v>
      </c>
      <c r="AR45">
        <v>2.97925</v>
      </c>
      <c r="AS45">
        <v>7.2590864605117806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611.34220606104702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86.95999999999998</v>
      </c>
      <c r="L46">
        <v>35.000000000000007</v>
      </c>
      <c r="M46">
        <v>0</v>
      </c>
      <c r="N46">
        <v>15.450000000000001</v>
      </c>
      <c r="O46">
        <v>26.07</v>
      </c>
      <c r="P46">
        <v>28.973691386340469</v>
      </c>
      <c r="Q46">
        <v>1.1900000000000002</v>
      </c>
      <c r="R46">
        <v>5.7924828473413372</v>
      </c>
      <c r="S46">
        <v>3.86</v>
      </c>
      <c r="T46">
        <v>0</v>
      </c>
      <c r="U46">
        <v>254.8930172035941</v>
      </c>
      <c r="V46">
        <v>2.8980013783597514</v>
      </c>
      <c r="W46">
        <v>5.7930716180371356</v>
      </c>
      <c r="X46">
        <v>14.491690584529225</v>
      </c>
      <c r="Y46">
        <v>0</v>
      </c>
      <c r="Z46">
        <v>1.6001999999999998</v>
      </c>
      <c r="AA46">
        <v>6.8931528363806862</v>
      </c>
      <c r="AB46">
        <v>6.211991986430986</v>
      </c>
      <c r="AC46">
        <v>4.7481983990084435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3.7473954762634438</v>
      </c>
      <c r="AJ46">
        <v>0</v>
      </c>
      <c r="AK46">
        <v>12.634356449470845</v>
      </c>
      <c r="AL46">
        <v>19.377048192771088</v>
      </c>
      <c r="AM46">
        <v>0</v>
      </c>
      <c r="AN46">
        <v>0</v>
      </c>
      <c r="AO46">
        <v>3.167380000000001</v>
      </c>
      <c r="AP46">
        <v>2.8265478740679377</v>
      </c>
      <c r="AQ46">
        <v>0</v>
      </c>
      <c r="AR46">
        <v>2.97925</v>
      </c>
      <c r="AS46">
        <v>7.2590864605117806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611.30918606104706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86.912277635096174</v>
      </c>
      <c r="L47">
        <v>35.000000000000007</v>
      </c>
      <c r="M47">
        <v>0</v>
      </c>
      <c r="N47">
        <v>15.450000000000001</v>
      </c>
      <c r="O47">
        <v>26.07</v>
      </c>
      <c r="P47">
        <v>28.973691386340469</v>
      </c>
      <c r="Q47">
        <v>1.1900000000000002</v>
      </c>
      <c r="R47">
        <v>5.7924839124839123</v>
      </c>
      <c r="S47">
        <v>3.8600000000000003</v>
      </c>
      <c r="T47">
        <v>0</v>
      </c>
      <c r="U47">
        <v>254.8930172035941</v>
      </c>
      <c r="V47">
        <v>2.9000000000000004</v>
      </c>
      <c r="W47">
        <v>5.7930716180371356</v>
      </c>
      <c r="X47">
        <v>14.491690584529225</v>
      </c>
      <c r="Y47">
        <v>0</v>
      </c>
      <c r="Z47">
        <v>1.6001999999999998</v>
      </c>
      <c r="AA47">
        <v>6.8931528363806862</v>
      </c>
      <c r="AB47">
        <v>6.211991986430986</v>
      </c>
      <c r="AC47">
        <v>4.7481983990084435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3.7473954762634438</v>
      </c>
      <c r="AJ47">
        <v>0</v>
      </c>
      <c r="AK47">
        <v>12.634356449470845</v>
      </c>
      <c r="AL47">
        <v>11.400205679862308</v>
      </c>
      <c r="AM47">
        <v>0</v>
      </c>
      <c r="AN47">
        <v>0</v>
      </c>
      <c r="AO47">
        <v>3.167380000000001</v>
      </c>
      <c r="AP47">
        <v>3.0474909693454855</v>
      </c>
      <c r="AQ47">
        <v>0</v>
      </c>
      <c r="AR47">
        <v>2.97925</v>
      </c>
      <c r="AS47">
        <v>7.2590864605117806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603.50756396529482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86.912277635096174</v>
      </c>
      <c r="L48">
        <v>35.000000000000007</v>
      </c>
      <c r="M48">
        <v>0</v>
      </c>
      <c r="N48">
        <v>15.450000000000001</v>
      </c>
      <c r="O48">
        <v>26.07</v>
      </c>
      <c r="P48">
        <v>28.973691386340469</v>
      </c>
      <c r="Q48">
        <v>1.1900000000000002</v>
      </c>
      <c r="R48">
        <v>5.7924839124839123</v>
      </c>
      <c r="S48">
        <v>3.8600000000000003</v>
      </c>
      <c r="T48">
        <v>0</v>
      </c>
      <c r="U48">
        <v>254.8930172035941</v>
      </c>
      <c r="V48">
        <v>2.9000000000000004</v>
      </c>
      <c r="W48">
        <v>5.7930716180371356</v>
      </c>
      <c r="X48">
        <v>14.491690584529225</v>
      </c>
      <c r="Y48">
        <v>0</v>
      </c>
      <c r="Z48">
        <v>1.6001999999999998</v>
      </c>
      <c r="AA48">
        <v>6.8931528363806862</v>
      </c>
      <c r="AB48">
        <v>6.211991986430986</v>
      </c>
      <c r="AC48">
        <v>4.7481983990084435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3.7473954762634438</v>
      </c>
      <c r="AJ48">
        <v>0</v>
      </c>
      <c r="AK48">
        <v>12.634356449470845</v>
      </c>
      <c r="AL48">
        <v>11.400205679862308</v>
      </c>
      <c r="AM48">
        <v>0</v>
      </c>
      <c r="AN48">
        <v>0</v>
      </c>
      <c r="AO48">
        <v>2.9768800000000009</v>
      </c>
      <c r="AP48">
        <v>3.0474909693454855</v>
      </c>
      <c r="AQ48">
        <v>0</v>
      </c>
      <c r="AR48">
        <v>2.97925</v>
      </c>
      <c r="AS48">
        <v>7.2590864605117806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603.31706396529489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86.912277635096174</v>
      </c>
      <c r="L49">
        <v>35.000000000000007</v>
      </c>
      <c r="M49">
        <v>0</v>
      </c>
      <c r="N49">
        <v>15.450000000000001</v>
      </c>
      <c r="O49">
        <v>26.07</v>
      </c>
      <c r="P49">
        <v>28.403618756371046</v>
      </c>
      <c r="Q49">
        <v>1.1900000000000002</v>
      </c>
      <c r="R49">
        <v>5.7924839124839123</v>
      </c>
      <c r="S49">
        <v>3.8600000000000003</v>
      </c>
      <c r="T49">
        <v>0</v>
      </c>
      <c r="U49">
        <v>254.8930172035941</v>
      </c>
      <c r="V49">
        <v>2.9000000000000004</v>
      </c>
      <c r="W49">
        <v>5.7930716180371356</v>
      </c>
      <c r="X49">
        <v>14.491690584529225</v>
      </c>
      <c r="Y49">
        <v>0</v>
      </c>
      <c r="Z49">
        <v>1.6001999999999998</v>
      </c>
      <c r="AA49">
        <v>6.8931528363806862</v>
      </c>
      <c r="AB49">
        <v>6.211991986430986</v>
      </c>
      <c r="AC49">
        <v>4.7481983990084435</v>
      </c>
      <c r="AD49">
        <v>9.005045647376587</v>
      </c>
      <c r="AE49">
        <v>11.961713343864696</v>
      </c>
      <c r="AF49">
        <v>0</v>
      </c>
      <c r="AG49">
        <v>0</v>
      </c>
      <c r="AH49">
        <v>37.525864376698543</v>
      </c>
      <c r="AI49">
        <v>3.7473954762634438</v>
      </c>
      <c r="AJ49">
        <v>0</v>
      </c>
      <c r="AK49">
        <v>12.634356449470845</v>
      </c>
      <c r="AL49">
        <v>11.400205679862308</v>
      </c>
      <c r="AM49">
        <v>0</v>
      </c>
      <c r="AN49">
        <v>0</v>
      </c>
      <c r="AO49">
        <v>2.9768800000000009</v>
      </c>
      <c r="AP49">
        <v>3.0474909693454855</v>
      </c>
      <c r="AQ49">
        <v>0</v>
      </c>
      <c r="AR49">
        <v>2.97925</v>
      </c>
      <c r="AS49">
        <v>7.2590864605117806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602.74699133532545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86.912277635096174</v>
      </c>
      <c r="L50">
        <v>35.000000000000007</v>
      </c>
      <c r="M50">
        <v>0</v>
      </c>
      <c r="N50">
        <v>15.450000000000001</v>
      </c>
      <c r="O50">
        <v>26.07</v>
      </c>
      <c r="P50">
        <v>28.403618756371046</v>
      </c>
      <c r="Q50">
        <v>1.1900000000000002</v>
      </c>
      <c r="R50">
        <v>5.7924839124839123</v>
      </c>
      <c r="S50">
        <v>3.8600000000000003</v>
      </c>
      <c r="T50">
        <v>0</v>
      </c>
      <c r="U50">
        <v>254.8930172035941</v>
      </c>
      <c r="V50">
        <v>2.9000000000000004</v>
      </c>
      <c r="W50">
        <v>5.7930716180371356</v>
      </c>
      <c r="X50">
        <v>14.491690584529225</v>
      </c>
      <c r="Y50">
        <v>0</v>
      </c>
      <c r="Z50">
        <v>1.6001999999999998</v>
      </c>
      <c r="AA50">
        <v>6.8931528363806862</v>
      </c>
      <c r="AB50">
        <v>6.211991986430986</v>
      </c>
      <c r="AC50">
        <v>4.7481983990084435</v>
      </c>
      <c r="AD50">
        <v>9.005045647376587</v>
      </c>
      <c r="AE50">
        <v>11.961713343864696</v>
      </c>
      <c r="AF50">
        <v>0</v>
      </c>
      <c r="AG50">
        <v>0</v>
      </c>
      <c r="AH50">
        <v>37.525864376698543</v>
      </c>
      <c r="AI50">
        <v>3.7473954762634438</v>
      </c>
      <c r="AJ50">
        <v>0</v>
      </c>
      <c r="AK50">
        <v>12.634356449470845</v>
      </c>
      <c r="AL50">
        <v>11.400205679862308</v>
      </c>
      <c r="AM50">
        <v>0</v>
      </c>
      <c r="AN50">
        <v>0</v>
      </c>
      <c r="AO50">
        <v>2.9768800000000009</v>
      </c>
      <c r="AP50">
        <v>3.0474909693454855</v>
      </c>
      <c r="AQ50">
        <v>0</v>
      </c>
      <c r="AR50">
        <v>2.97925</v>
      </c>
      <c r="AS50">
        <v>7.2590864605117806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602.74699133532545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86.912277635096174</v>
      </c>
      <c r="L51">
        <v>35.000000000000007</v>
      </c>
      <c r="M51">
        <v>0</v>
      </c>
      <c r="N51">
        <v>15.450000000000001</v>
      </c>
      <c r="O51">
        <v>26.07</v>
      </c>
      <c r="P51">
        <v>28.403618756371046</v>
      </c>
      <c r="Q51">
        <v>1.1900000000000002</v>
      </c>
      <c r="R51">
        <v>5.7924839124839123</v>
      </c>
      <c r="S51">
        <v>3.8600000000000003</v>
      </c>
      <c r="T51">
        <v>0</v>
      </c>
      <c r="U51">
        <v>254.8930172035941</v>
      </c>
      <c r="V51">
        <v>2.9000000000000004</v>
      </c>
      <c r="W51">
        <v>5.7930716180371356</v>
      </c>
      <c r="X51">
        <v>14.491690584529225</v>
      </c>
      <c r="Y51">
        <v>0</v>
      </c>
      <c r="Z51">
        <v>1.6001999999999998</v>
      </c>
      <c r="AA51">
        <v>6.8931528363806862</v>
      </c>
      <c r="AB51">
        <v>6.211991986430986</v>
      </c>
      <c r="AC51">
        <v>4.7481983990084435</v>
      </c>
      <c r="AD51">
        <v>9.005045647376587</v>
      </c>
      <c r="AE51">
        <v>11.961713343864696</v>
      </c>
      <c r="AF51">
        <v>0</v>
      </c>
      <c r="AG51">
        <v>0</v>
      </c>
      <c r="AH51">
        <v>37.525864376698543</v>
      </c>
      <c r="AI51">
        <v>3.7473954762634438</v>
      </c>
      <c r="AJ51">
        <v>0</v>
      </c>
      <c r="AK51">
        <v>12.634356449470845</v>
      </c>
      <c r="AL51">
        <v>11.400205679862308</v>
      </c>
      <c r="AM51">
        <v>0</v>
      </c>
      <c r="AN51">
        <v>0</v>
      </c>
      <c r="AO51">
        <v>3.1013400000000009</v>
      </c>
      <c r="AP51">
        <v>2.8265478740679377</v>
      </c>
      <c r="AQ51">
        <v>0</v>
      </c>
      <c r="AR51">
        <v>0.81275362318840583</v>
      </c>
      <c r="AS51">
        <v>7.2590864605117806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600.48401186323633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86.912277635096174</v>
      </c>
      <c r="L52">
        <v>35.000000000000007</v>
      </c>
      <c r="M52">
        <v>0</v>
      </c>
      <c r="N52">
        <v>15.450000000000001</v>
      </c>
      <c r="O52">
        <v>26.07</v>
      </c>
      <c r="P52">
        <v>28.403618756371046</v>
      </c>
      <c r="Q52">
        <v>1.1900000000000002</v>
      </c>
      <c r="R52">
        <v>5.7924839124839123</v>
      </c>
      <c r="S52">
        <v>3.8600000000000003</v>
      </c>
      <c r="T52">
        <v>0</v>
      </c>
      <c r="U52">
        <v>254.8930172035941</v>
      </c>
      <c r="V52">
        <v>2.9000000000000004</v>
      </c>
      <c r="W52">
        <v>5.7930716180371356</v>
      </c>
      <c r="X52">
        <v>14.491690584529225</v>
      </c>
      <c r="Y52">
        <v>0</v>
      </c>
      <c r="Z52">
        <v>1.6001999999999998</v>
      </c>
      <c r="AA52">
        <v>6.8931528363806862</v>
      </c>
      <c r="AB52">
        <v>6.211991986430986</v>
      </c>
      <c r="AC52">
        <v>4.7481983990084435</v>
      </c>
      <c r="AD52">
        <v>9.005045647376587</v>
      </c>
      <c r="AE52">
        <v>11.961713343864696</v>
      </c>
      <c r="AF52">
        <v>0</v>
      </c>
      <c r="AG52">
        <v>0</v>
      </c>
      <c r="AH52">
        <v>37.525864376698543</v>
      </c>
      <c r="AI52">
        <v>3.7473954762634438</v>
      </c>
      <c r="AJ52">
        <v>0</v>
      </c>
      <c r="AK52">
        <v>12.634356449470845</v>
      </c>
      <c r="AL52">
        <v>11.400205679862308</v>
      </c>
      <c r="AM52">
        <v>0</v>
      </c>
      <c r="AN52">
        <v>0</v>
      </c>
      <c r="AO52">
        <v>3.1013400000000009</v>
      </c>
      <c r="AP52">
        <v>2.8265478740679377</v>
      </c>
      <c r="AQ52">
        <v>0</v>
      </c>
      <c r="AR52">
        <v>0.81275362318840583</v>
      </c>
      <c r="AS52">
        <v>7.2590864605117806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600.48401186323633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86.912277635096174</v>
      </c>
      <c r="L53">
        <v>35.000000000000007</v>
      </c>
      <c r="M53">
        <v>0</v>
      </c>
      <c r="N53">
        <v>15.450000000000001</v>
      </c>
      <c r="O53">
        <v>26.07</v>
      </c>
      <c r="P53">
        <v>28.403618756371046</v>
      </c>
      <c r="Q53">
        <v>1.1900000000000002</v>
      </c>
      <c r="R53">
        <v>5.7924839124839123</v>
      </c>
      <c r="S53">
        <v>3.8600000000000003</v>
      </c>
      <c r="T53">
        <v>0</v>
      </c>
      <c r="U53">
        <v>254.8930172035941</v>
      </c>
      <c r="V53">
        <v>2.9000000000000004</v>
      </c>
      <c r="W53">
        <v>5.7930716180371356</v>
      </c>
      <c r="X53">
        <v>14.491690584529225</v>
      </c>
      <c r="Y53">
        <v>0</v>
      </c>
      <c r="Z53">
        <v>1.6001999999999998</v>
      </c>
      <c r="AA53">
        <v>6.8931528363806862</v>
      </c>
      <c r="AB53">
        <v>6.211991986430986</v>
      </c>
      <c r="AC53">
        <v>4.7481983990084435</v>
      </c>
      <c r="AD53">
        <v>9.005045647376587</v>
      </c>
      <c r="AE53">
        <v>11.961713343864696</v>
      </c>
      <c r="AF53">
        <v>0</v>
      </c>
      <c r="AG53">
        <v>0</v>
      </c>
      <c r="AH53">
        <v>37.525864376698543</v>
      </c>
      <c r="AI53">
        <v>3.4345374131745374</v>
      </c>
      <c r="AJ53">
        <v>0</v>
      </c>
      <c r="AK53">
        <v>12.634356449470845</v>
      </c>
      <c r="AL53">
        <v>15.676870051635115</v>
      </c>
      <c r="AM53">
        <v>0</v>
      </c>
      <c r="AN53">
        <v>0</v>
      </c>
      <c r="AO53">
        <v>3.1140400000000006</v>
      </c>
      <c r="AP53">
        <v>2.8265478740679377</v>
      </c>
      <c r="AQ53">
        <v>0</v>
      </c>
      <c r="AR53">
        <v>0.81275362318840583</v>
      </c>
      <c r="AS53">
        <v>5.9409344112949238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603.14236612270338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86.912277635096174</v>
      </c>
      <c r="L54">
        <v>35.000000000000007</v>
      </c>
      <c r="M54">
        <v>0</v>
      </c>
      <c r="N54">
        <v>15.450000000000001</v>
      </c>
      <c r="O54">
        <v>26.07</v>
      </c>
      <c r="P54">
        <v>28.403618756371046</v>
      </c>
      <c r="Q54">
        <v>1.1900000000000002</v>
      </c>
      <c r="R54">
        <v>5.7924839124839123</v>
      </c>
      <c r="S54">
        <v>3.8600000000000003</v>
      </c>
      <c r="T54">
        <v>0</v>
      </c>
      <c r="U54">
        <v>254.8930172035941</v>
      </c>
      <c r="V54">
        <v>2.9000000000000004</v>
      </c>
      <c r="W54">
        <v>5.7930716180371356</v>
      </c>
      <c r="X54">
        <v>14.491690584529225</v>
      </c>
      <c r="Y54">
        <v>0</v>
      </c>
      <c r="Z54">
        <v>1.6001999999999998</v>
      </c>
      <c r="AA54">
        <v>6.8931528363806862</v>
      </c>
      <c r="AB54">
        <v>6.211991986430986</v>
      </c>
      <c r="AC54">
        <v>4.7481983990084435</v>
      </c>
      <c r="AD54">
        <v>9.005045647376587</v>
      </c>
      <c r="AE54">
        <v>11.961713343864696</v>
      </c>
      <c r="AF54">
        <v>0</v>
      </c>
      <c r="AG54">
        <v>0</v>
      </c>
      <c r="AH54">
        <v>37.525864376698543</v>
      </c>
      <c r="AI54">
        <v>3.4345374131745374</v>
      </c>
      <c r="AJ54">
        <v>0</v>
      </c>
      <c r="AK54">
        <v>12.634356449470845</v>
      </c>
      <c r="AL54">
        <v>19.377048192771088</v>
      </c>
      <c r="AM54">
        <v>0</v>
      </c>
      <c r="AN54">
        <v>0</v>
      </c>
      <c r="AO54">
        <v>3.1496000000000008</v>
      </c>
      <c r="AP54">
        <v>2.8265478740679377</v>
      </c>
      <c r="AQ54">
        <v>0</v>
      </c>
      <c r="AR54">
        <v>4.0612282608695649</v>
      </c>
      <c r="AS54">
        <v>5.9409344112949238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610.12657890152047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86.912277635096174</v>
      </c>
      <c r="L55">
        <v>35.000000000000007</v>
      </c>
      <c r="M55">
        <v>0</v>
      </c>
      <c r="N55">
        <v>15.450000000000001</v>
      </c>
      <c r="O55">
        <v>26.07</v>
      </c>
      <c r="P55">
        <v>28.973618536097923</v>
      </c>
      <c r="Q55">
        <v>1.1900000000000002</v>
      </c>
      <c r="R55">
        <v>5.7924839124839123</v>
      </c>
      <c r="S55">
        <v>3.8600000000000003</v>
      </c>
      <c r="T55">
        <v>0</v>
      </c>
      <c r="U55">
        <v>254.8930172035941</v>
      </c>
      <c r="V55">
        <v>2.9000000000000004</v>
      </c>
      <c r="W55">
        <v>5.7930716180371356</v>
      </c>
      <c r="X55">
        <v>14.491690584529225</v>
      </c>
      <c r="Y55">
        <v>0</v>
      </c>
      <c r="Z55">
        <v>1.6001999999999998</v>
      </c>
      <c r="AA55">
        <v>6.8931528363806862</v>
      </c>
      <c r="AB55">
        <v>6.211991986430986</v>
      </c>
      <c r="AC55">
        <v>4.7481983990084435</v>
      </c>
      <c r="AD55">
        <v>9.005045647376587</v>
      </c>
      <c r="AE55">
        <v>11.961713343864696</v>
      </c>
      <c r="AF55">
        <v>0</v>
      </c>
      <c r="AG55">
        <v>0</v>
      </c>
      <c r="AH55">
        <v>37.525864376698543</v>
      </c>
      <c r="AI55">
        <v>3.4345374131745374</v>
      </c>
      <c r="AJ55">
        <v>0</v>
      </c>
      <c r="AK55">
        <v>12.634356449470845</v>
      </c>
      <c r="AL55">
        <v>19.377048192771088</v>
      </c>
      <c r="AM55">
        <v>0</v>
      </c>
      <c r="AN55">
        <v>0</v>
      </c>
      <c r="AO55">
        <v>3.1369000000000007</v>
      </c>
      <c r="AP55">
        <v>2.8265478740679377</v>
      </c>
      <c r="AQ55">
        <v>0</v>
      </c>
      <c r="AR55">
        <v>7.5814673913043471</v>
      </c>
      <c r="AS55">
        <v>4.9488515532001305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613.21203495358725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86.912277635096174</v>
      </c>
      <c r="L56">
        <v>35.000000000000007</v>
      </c>
      <c r="M56">
        <v>0</v>
      </c>
      <c r="N56">
        <v>15.450000000000001</v>
      </c>
      <c r="O56">
        <v>26.07</v>
      </c>
      <c r="P56">
        <v>28.973618536097923</v>
      </c>
      <c r="Q56">
        <v>1.1900000000000002</v>
      </c>
      <c r="R56">
        <v>5.7924839124839123</v>
      </c>
      <c r="S56">
        <v>3.8600000000000003</v>
      </c>
      <c r="T56">
        <v>0</v>
      </c>
      <c r="U56">
        <v>254.8930172035941</v>
      </c>
      <c r="V56">
        <v>2.9000000000000004</v>
      </c>
      <c r="W56">
        <v>5.7930716180371356</v>
      </c>
      <c r="X56">
        <v>14.491690584529225</v>
      </c>
      <c r="Y56">
        <v>0</v>
      </c>
      <c r="Z56">
        <v>1.6001999999999998</v>
      </c>
      <c r="AA56">
        <v>6.8931528363806862</v>
      </c>
      <c r="AB56">
        <v>6.211991986430986</v>
      </c>
      <c r="AC56">
        <v>4.7481983990084435</v>
      </c>
      <c r="AD56">
        <v>9.005045647376587</v>
      </c>
      <c r="AE56">
        <v>11.961713343864696</v>
      </c>
      <c r="AF56">
        <v>0</v>
      </c>
      <c r="AG56">
        <v>0</v>
      </c>
      <c r="AH56">
        <v>37.525864376698543</v>
      </c>
      <c r="AI56">
        <v>3.4345374131745374</v>
      </c>
      <c r="AJ56">
        <v>0</v>
      </c>
      <c r="AK56">
        <v>12.634356449470845</v>
      </c>
      <c r="AL56">
        <v>19.377048192771088</v>
      </c>
      <c r="AM56">
        <v>0</v>
      </c>
      <c r="AN56">
        <v>0</v>
      </c>
      <c r="AO56">
        <v>3.1445200000000013</v>
      </c>
      <c r="AP56">
        <v>2.8265478740679377</v>
      </c>
      <c r="AQ56">
        <v>0</v>
      </c>
      <c r="AR56">
        <v>7.5814673913043471</v>
      </c>
      <c r="AS56">
        <v>4.9488515532001305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613.21965495358734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86.912277635096174</v>
      </c>
      <c r="L57">
        <v>35.000000000000007</v>
      </c>
      <c r="M57">
        <v>0</v>
      </c>
      <c r="N57">
        <v>15.450000000000001</v>
      </c>
      <c r="O57">
        <v>26.07</v>
      </c>
      <c r="P57">
        <v>28.973618536097923</v>
      </c>
      <c r="Q57">
        <v>1.1900000000000002</v>
      </c>
      <c r="R57">
        <v>5.7924839124839123</v>
      </c>
      <c r="S57">
        <v>3.8600000000000003</v>
      </c>
      <c r="T57">
        <v>0</v>
      </c>
      <c r="U57">
        <v>254.8930172035941</v>
      </c>
      <c r="V57">
        <v>2.9000000000000004</v>
      </c>
      <c r="W57">
        <v>5.7930716180371356</v>
      </c>
      <c r="X57">
        <v>14.491690584529225</v>
      </c>
      <c r="Y57">
        <v>0</v>
      </c>
      <c r="Z57">
        <v>1.6001999999999998</v>
      </c>
      <c r="AA57">
        <v>6.8931528363806862</v>
      </c>
      <c r="AB57">
        <v>6.211991986430986</v>
      </c>
      <c r="AC57">
        <v>4.7481983990084435</v>
      </c>
      <c r="AD57">
        <v>9.005045647376587</v>
      </c>
      <c r="AE57">
        <v>11.961713343864696</v>
      </c>
      <c r="AF57">
        <v>0</v>
      </c>
      <c r="AG57">
        <v>0</v>
      </c>
      <c r="AH57">
        <v>37.525864376698543</v>
      </c>
      <c r="AI57">
        <v>3.4345374131745374</v>
      </c>
      <c r="AJ57">
        <v>0</v>
      </c>
      <c r="AK57">
        <v>12.634356449470845</v>
      </c>
      <c r="AL57">
        <v>19.377048192771088</v>
      </c>
      <c r="AM57">
        <v>0</v>
      </c>
      <c r="AN57">
        <v>0</v>
      </c>
      <c r="AO57">
        <v>3.1750000000000007</v>
      </c>
      <c r="AP57">
        <v>2.8265478740679377</v>
      </c>
      <c r="AQ57">
        <v>0</v>
      </c>
      <c r="AR57">
        <v>4.8739818840579714</v>
      </c>
      <c r="AS57">
        <v>4.9488515532001305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610.54264944634087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86.912277635096174</v>
      </c>
      <c r="L58">
        <v>35.000000000000007</v>
      </c>
      <c r="M58">
        <v>0</v>
      </c>
      <c r="N58">
        <v>15.450000000000001</v>
      </c>
      <c r="O58">
        <v>26.07</v>
      </c>
      <c r="P58">
        <v>28.973618536097923</v>
      </c>
      <c r="Q58">
        <v>1.1900000000000002</v>
      </c>
      <c r="R58">
        <v>5.7924839124839123</v>
      </c>
      <c r="S58">
        <v>3.8600000000000003</v>
      </c>
      <c r="T58">
        <v>0</v>
      </c>
      <c r="U58">
        <v>254.8930172035941</v>
      </c>
      <c r="V58">
        <v>2.9000000000000004</v>
      </c>
      <c r="W58">
        <v>5.7930716180371356</v>
      </c>
      <c r="X58">
        <v>14.491690584529225</v>
      </c>
      <c r="Y58">
        <v>0</v>
      </c>
      <c r="Z58">
        <v>1.6001999999999998</v>
      </c>
      <c r="AA58">
        <v>6.8931528363806862</v>
      </c>
      <c r="AB58">
        <v>6.211991986430986</v>
      </c>
      <c r="AC58">
        <v>4.7481983990084435</v>
      </c>
      <c r="AD58">
        <v>9.005045647376587</v>
      </c>
      <c r="AE58">
        <v>11.961713343864696</v>
      </c>
      <c r="AF58">
        <v>0</v>
      </c>
      <c r="AG58">
        <v>0</v>
      </c>
      <c r="AH58">
        <v>37.525864376698543</v>
      </c>
      <c r="AI58">
        <v>3.4345374131745374</v>
      </c>
      <c r="AJ58">
        <v>0</v>
      </c>
      <c r="AK58">
        <v>12.634356449470845</v>
      </c>
      <c r="AL58">
        <v>19.377048192771088</v>
      </c>
      <c r="AM58">
        <v>0</v>
      </c>
      <c r="AN58">
        <v>0</v>
      </c>
      <c r="AO58">
        <v>3.1292800000000005</v>
      </c>
      <c r="AP58">
        <v>2.8265478740679377</v>
      </c>
      <c r="AQ58">
        <v>0</v>
      </c>
      <c r="AR58">
        <v>4.8739818840579714</v>
      </c>
      <c r="AS58">
        <v>4.9488515532001305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610.49692944634091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86.912021821058019</v>
      </c>
      <c r="L59">
        <v>34.64313327264955</v>
      </c>
      <c r="M59">
        <v>0</v>
      </c>
      <c r="N59">
        <v>14.920000000000002</v>
      </c>
      <c r="O59">
        <v>48.899999999999991</v>
      </c>
      <c r="P59">
        <v>27.98</v>
      </c>
      <c r="Q59">
        <v>0.97</v>
      </c>
      <c r="R59">
        <v>5.7918878382784476</v>
      </c>
      <c r="S59">
        <v>3.8600000000000008</v>
      </c>
      <c r="T59">
        <v>0</v>
      </c>
      <c r="U59">
        <v>254.8930172035941</v>
      </c>
      <c r="V59">
        <v>2.9000000000000004</v>
      </c>
      <c r="W59">
        <v>5.7930716180371356</v>
      </c>
      <c r="X59">
        <v>14.491690584529225</v>
      </c>
      <c r="Y59">
        <v>0</v>
      </c>
      <c r="Z59">
        <v>3.1978599999999999</v>
      </c>
      <c r="AA59">
        <v>6.8931528363806862</v>
      </c>
      <c r="AB59">
        <v>6.211991986430986</v>
      </c>
      <c r="AC59">
        <v>4.7481983990084435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0.7798447307877886</v>
      </c>
      <c r="AJ59">
        <v>0</v>
      </c>
      <c r="AK59">
        <v>12.634356449470845</v>
      </c>
      <c r="AL59">
        <v>19.377048192771088</v>
      </c>
      <c r="AM59">
        <v>0</v>
      </c>
      <c r="AN59">
        <v>0</v>
      </c>
      <c r="AO59">
        <v>3.1013400000000009</v>
      </c>
      <c r="AP59">
        <v>2.8265478740679377</v>
      </c>
      <c r="AQ59">
        <v>0</v>
      </c>
      <c r="AR59">
        <v>4.0612282608695649</v>
      </c>
      <c r="AS59">
        <v>5.9409344112949238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630.3199488471688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86.911817630450713</v>
      </c>
      <c r="L60">
        <v>34.64313327264955</v>
      </c>
      <c r="M60">
        <v>0</v>
      </c>
      <c r="N60">
        <v>29.130000000000003</v>
      </c>
      <c r="O60">
        <v>48.899999999999991</v>
      </c>
      <c r="P60">
        <v>27.98</v>
      </c>
      <c r="Q60">
        <v>0.97</v>
      </c>
      <c r="R60">
        <v>5.7918878382784476</v>
      </c>
      <c r="S60">
        <v>3.8600000000000008</v>
      </c>
      <c r="T60">
        <v>0</v>
      </c>
      <c r="U60">
        <v>254.8930172035941</v>
      </c>
      <c r="V60">
        <v>2.9000000000000004</v>
      </c>
      <c r="W60">
        <v>5.7930716180371356</v>
      </c>
      <c r="X60">
        <v>14.491690584529225</v>
      </c>
      <c r="Y60">
        <v>0</v>
      </c>
      <c r="Z60">
        <v>3.1978599999999999</v>
      </c>
      <c r="AA60">
        <v>6.8931528363806862</v>
      </c>
      <c r="AB60">
        <v>6.211991986430986</v>
      </c>
      <c r="AC60">
        <v>4.7481983990084435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0.7798447307877886</v>
      </c>
      <c r="AJ60">
        <v>0</v>
      </c>
      <c r="AK60">
        <v>12.634356449470845</v>
      </c>
      <c r="AL60">
        <v>19.377048192771088</v>
      </c>
      <c r="AM60">
        <v>0</v>
      </c>
      <c r="AN60">
        <v>0</v>
      </c>
      <c r="AO60">
        <v>3.0937200000000007</v>
      </c>
      <c r="AP60">
        <v>2.8265478740679377</v>
      </c>
      <c r="AQ60">
        <v>0</v>
      </c>
      <c r="AR60">
        <v>4.0612282608695649</v>
      </c>
      <c r="AS60">
        <v>5.9409344112949238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644.52212465656123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86.911650931747801</v>
      </c>
      <c r="L61">
        <v>34.64313327264955</v>
      </c>
      <c r="M61">
        <v>0</v>
      </c>
      <c r="N61">
        <v>29.130000000000003</v>
      </c>
      <c r="O61">
        <v>48.899999999999991</v>
      </c>
      <c r="P61">
        <v>47.32</v>
      </c>
      <c r="Q61">
        <v>0.97</v>
      </c>
      <c r="R61">
        <v>5.7918878382784476</v>
      </c>
      <c r="S61">
        <v>3.8600000000000008</v>
      </c>
      <c r="T61">
        <v>0</v>
      </c>
      <c r="U61">
        <v>254.8930172035941</v>
      </c>
      <c r="V61">
        <v>2.9000000000000004</v>
      </c>
      <c r="W61">
        <v>5.7930716180371356</v>
      </c>
      <c r="X61">
        <v>14.491690584529225</v>
      </c>
      <c r="Y61">
        <v>0</v>
      </c>
      <c r="Z61">
        <v>3.1978599999999999</v>
      </c>
      <c r="AA61">
        <v>6.8931528363806862</v>
      </c>
      <c r="AB61">
        <v>6.211991986430986</v>
      </c>
      <c r="AC61">
        <v>4.7481983990084435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0.7798447307877886</v>
      </c>
      <c r="AJ61">
        <v>0</v>
      </c>
      <c r="AK61">
        <v>12.634356449470845</v>
      </c>
      <c r="AL61">
        <v>19.377048192771088</v>
      </c>
      <c r="AM61">
        <v>0</v>
      </c>
      <c r="AN61">
        <v>0</v>
      </c>
      <c r="AO61">
        <v>3.1597600000000003</v>
      </c>
      <c r="AP61">
        <v>2.8265478740679377</v>
      </c>
      <c r="AQ61">
        <v>0</v>
      </c>
      <c r="AR61">
        <v>2.97925</v>
      </c>
      <c r="AS61">
        <v>5.9409344112949238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662.84601969698883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86.911512214643651</v>
      </c>
      <c r="L62">
        <v>34.64313327264955</v>
      </c>
      <c r="M62">
        <v>0</v>
      </c>
      <c r="N62">
        <v>29.130000000000003</v>
      </c>
      <c r="O62">
        <v>48.899999999999991</v>
      </c>
      <c r="P62">
        <v>59.24</v>
      </c>
      <c r="Q62">
        <v>0.97</v>
      </c>
      <c r="R62">
        <v>5.7918878382784476</v>
      </c>
      <c r="S62">
        <v>3.8600000000000008</v>
      </c>
      <c r="T62">
        <v>0</v>
      </c>
      <c r="U62">
        <v>254.8930172035941</v>
      </c>
      <c r="V62">
        <v>2.9000000000000004</v>
      </c>
      <c r="W62">
        <v>5.7930716180371356</v>
      </c>
      <c r="X62">
        <v>14.491690584529225</v>
      </c>
      <c r="Y62">
        <v>0</v>
      </c>
      <c r="Z62">
        <v>3.1978599999999999</v>
      </c>
      <c r="AA62">
        <v>6.8931528363806862</v>
      </c>
      <c r="AB62">
        <v>6.211991986430986</v>
      </c>
      <c r="AC62">
        <v>4.7481983990084435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0.7798447307877886</v>
      </c>
      <c r="AJ62">
        <v>0</v>
      </c>
      <c r="AK62">
        <v>12.634356449470845</v>
      </c>
      <c r="AL62">
        <v>19.377048192771088</v>
      </c>
      <c r="AM62">
        <v>0</v>
      </c>
      <c r="AN62">
        <v>0</v>
      </c>
      <c r="AO62">
        <v>3.1369000000000007</v>
      </c>
      <c r="AP62">
        <v>2.8265478740679377</v>
      </c>
      <c r="AQ62">
        <v>0</v>
      </c>
      <c r="AR62">
        <v>2.97925</v>
      </c>
      <c r="AS62">
        <v>5.9409344112949238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674.7430209798847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86.9114881849315</v>
      </c>
      <c r="L63">
        <v>34.64313327264955</v>
      </c>
      <c r="M63">
        <v>0</v>
      </c>
      <c r="N63">
        <v>29.130000000000003</v>
      </c>
      <c r="O63">
        <v>48.899999999999991</v>
      </c>
      <c r="P63">
        <v>59.24</v>
      </c>
      <c r="Q63">
        <v>0.97</v>
      </c>
      <c r="R63">
        <v>5.7918878382784476</v>
      </c>
      <c r="S63">
        <v>3.8600000000000008</v>
      </c>
      <c r="T63">
        <v>0</v>
      </c>
      <c r="U63">
        <v>254.8930172035941</v>
      </c>
      <c r="V63">
        <v>4.84</v>
      </c>
      <c r="W63">
        <v>5.7930716180371356</v>
      </c>
      <c r="X63">
        <v>24.252540064941869</v>
      </c>
      <c r="Y63">
        <v>0</v>
      </c>
      <c r="Z63">
        <v>1.6001999999999998</v>
      </c>
      <c r="AA63">
        <v>9.6133321612752027</v>
      </c>
      <c r="AB63">
        <v>6.211991986430986</v>
      </c>
      <c r="AC63">
        <v>4.7481983990084435</v>
      </c>
      <c r="AD63">
        <v>9.005045647376587</v>
      </c>
      <c r="AE63">
        <v>8.0842301348044163</v>
      </c>
      <c r="AF63">
        <v>0</v>
      </c>
      <c r="AG63">
        <v>0</v>
      </c>
      <c r="AH63">
        <v>37.525864376698543</v>
      </c>
      <c r="AI63">
        <v>0.7798447307877886</v>
      </c>
      <c r="AJ63">
        <v>0</v>
      </c>
      <c r="AK63">
        <v>12.634356449470845</v>
      </c>
      <c r="AL63">
        <v>19.377048192771088</v>
      </c>
      <c r="AM63">
        <v>0</v>
      </c>
      <c r="AN63">
        <v>0</v>
      </c>
      <c r="AO63">
        <v>3.2004000000000006</v>
      </c>
      <c r="AP63">
        <v>2.8265478740679377</v>
      </c>
      <c r="AQ63">
        <v>0</v>
      </c>
      <c r="AR63">
        <v>2.97925</v>
      </c>
      <c r="AS63">
        <v>5.9409344112949238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683.75238254641954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86.9114881849315</v>
      </c>
      <c r="L64">
        <v>34.64313327264955</v>
      </c>
      <c r="M64">
        <v>0</v>
      </c>
      <c r="N64">
        <v>29.130000000000003</v>
      </c>
      <c r="O64">
        <v>48.899999999999991</v>
      </c>
      <c r="P64">
        <v>59.24</v>
      </c>
      <c r="Q64">
        <v>0.97</v>
      </c>
      <c r="R64">
        <v>5.7918878382784476</v>
      </c>
      <c r="S64">
        <v>3.8600000000000008</v>
      </c>
      <c r="T64">
        <v>0</v>
      </c>
      <c r="U64">
        <v>254.8930172035941</v>
      </c>
      <c r="V64">
        <v>4.84</v>
      </c>
      <c r="W64">
        <v>10.865078325929391</v>
      </c>
      <c r="X64">
        <v>24.252540064941869</v>
      </c>
      <c r="Y64">
        <v>0</v>
      </c>
      <c r="Z64">
        <v>1.6001999999999998</v>
      </c>
      <c r="AA64">
        <v>9.6895276605719669</v>
      </c>
      <c r="AB64">
        <v>6.211991986430986</v>
      </c>
      <c r="AC64">
        <v>4.7481983990084435</v>
      </c>
      <c r="AD64">
        <v>9.005045647376587</v>
      </c>
      <c r="AE64">
        <v>8.0842301348044163</v>
      </c>
      <c r="AF64">
        <v>0</v>
      </c>
      <c r="AG64">
        <v>0</v>
      </c>
      <c r="AH64">
        <v>37.525864376698543</v>
      </c>
      <c r="AI64">
        <v>0.7798447307877886</v>
      </c>
      <c r="AJ64">
        <v>0</v>
      </c>
      <c r="AK64">
        <v>12.634356449470845</v>
      </c>
      <c r="AL64">
        <v>19.377048192771088</v>
      </c>
      <c r="AM64">
        <v>1.2569912213891268</v>
      </c>
      <c r="AN64">
        <v>0</v>
      </c>
      <c r="AO64">
        <v>2.4460200000000007</v>
      </c>
      <c r="AP64">
        <v>2.8265478740679377</v>
      </c>
      <c r="AQ64">
        <v>0</v>
      </c>
      <c r="AR64">
        <v>2.97925</v>
      </c>
      <c r="AS64">
        <v>5.9409344112949238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689.40319597499763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86.9114881849315</v>
      </c>
      <c r="L65">
        <v>34.64313327264955</v>
      </c>
      <c r="M65">
        <v>0</v>
      </c>
      <c r="N65">
        <v>29.130000000000003</v>
      </c>
      <c r="O65">
        <v>48.899999999999991</v>
      </c>
      <c r="P65">
        <v>59.24</v>
      </c>
      <c r="Q65">
        <v>0.97</v>
      </c>
      <c r="R65">
        <v>5.7918878382784476</v>
      </c>
      <c r="S65">
        <v>3.8600000000000008</v>
      </c>
      <c r="T65">
        <v>0</v>
      </c>
      <c r="U65">
        <v>254.8930172035941</v>
      </c>
      <c r="V65">
        <v>4.84</v>
      </c>
      <c r="W65">
        <v>10.865078325929391</v>
      </c>
      <c r="X65">
        <v>24.252540064941869</v>
      </c>
      <c r="Y65">
        <v>0</v>
      </c>
      <c r="Z65">
        <v>1.6001999999999998</v>
      </c>
      <c r="AA65">
        <v>9.6895276605719669</v>
      </c>
      <c r="AB65">
        <v>5.558337002107959</v>
      </c>
      <c r="AC65">
        <v>4.7481983990084435</v>
      </c>
      <c r="AD65">
        <v>9.005045647376587</v>
      </c>
      <c r="AE65">
        <v>8.0842301348044163</v>
      </c>
      <c r="AF65">
        <v>0</v>
      </c>
      <c r="AG65">
        <v>0</v>
      </c>
      <c r="AH65">
        <v>37.525864376698543</v>
      </c>
      <c r="AI65">
        <v>0.7798447307877886</v>
      </c>
      <c r="AJ65">
        <v>0</v>
      </c>
      <c r="AK65">
        <v>12.634356449470845</v>
      </c>
      <c r="AL65">
        <v>19.377048192771088</v>
      </c>
      <c r="AM65">
        <v>1.2916509058024297</v>
      </c>
      <c r="AN65">
        <v>0</v>
      </c>
      <c r="AO65">
        <v>2.4942800000000007</v>
      </c>
      <c r="AP65">
        <v>2.8265478740679377</v>
      </c>
      <c r="AQ65">
        <v>0</v>
      </c>
      <c r="AR65">
        <v>4.3329927536231878</v>
      </c>
      <c r="AS65">
        <v>7.2590864605117806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691.50435547792779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86.9114881849315</v>
      </c>
      <c r="L66">
        <v>34.64313327264955</v>
      </c>
      <c r="M66">
        <v>0</v>
      </c>
      <c r="N66">
        <v>29.130000000000003</v>
      </c>
      <c r="O66">
        <v>48.899999999999991</v>
      </c>
      <c r="P66">
        <v>59.24</v>
      </c>
      <c r="Q66">
        <v>0.97</v>
      </c>
      <c r="R66">
        <v>5.7918878382784476</v>
      </c>
      <c r="S66">
        <v>3.8600000000000008</v>
      </c>
      <c r="T66">
        <v>0</v>
      </c>
      <c r="U66">
        <v>254.8930172035941</v>
      </c>
      <c r="V66">
        <v>4.84</v>
      </c>
      <c r="W66">
        <v>10.865078325929391</v>
      </c>
      <c r="X66">
        <v>24.252540064941869</v>
      </c>
      <c r="Y66">
        <v>0</v>
      </c>
      <c r="Z66">
        <v>1.6001999999999998</v>
      </c>
      <c r="AA66">
        <v>9.6895276605719669</v>
      </c>
      <c r="AB66">
        <v>5.558337002107959</v>
      </c>
      <c r="AC66">
        <v>4.7481983990084435</v>
      </c>
      <c r="AD66">
        <v>9.005045647376587</v>
      </c>
      <c r="AE66">
        <v>8.0842301348044163</v>
      </c>
      <c r="AF66">
        <v>0</v>
      </c>
      <c r="AG66">
        <v>0</v>
      </c>
      <c r="AH66">
        <v>37.525864376698543</v>
      </c>
      <c r="AI66">
        <v>0.7798447307877886</v>
      </c>
      <c r="AJ66">
        <v>0</v>
      </c>
      <c r="AK66">
        <v>12.634356449470845</v>
      </c>
      <c r="AL66">
        <v>19.377048192771088</v>
      </c>
      <c r="AM66">
        <v>1.2916509058024297</v>
      </c>
      <c r="AN66">
        <v>0</v>
      </c>
      <c r="AO66">
        <v>2.4739600000000008</v>
      </c>
      <c r="AP66">
        <v>2.8265478740679377</v>
      </c>
      <c r="AQ66">
        <v>0</v>
      </c>
      <c r="AR66">
        <v>4.3329927536231878</v>
      </c>
      <c r="AS66">
        <v>7.2590864605117806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691.48403547792782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86.9114881849315</v>
      </c>
      <c r="L67">
        <v>34.64313327264955</v>
      </c>
      <c r="M67">
        <v>0</v>
      </c>
      <c r="N67">
        <v>29.130000000000003</v>
      </c>
      <c r="O67">
        <v>48.899999999999991</v>
      </c>
      <c r="P67">
        <v>59.24</v>
      </c>
      <c r="Q67">
        <v>0.97</v>
      </c>
      <c r="R67">
        <v>5.7918878382784476</v>
      </c>
      <c r="S67">
        <v>3.8600000000000008</v>
      </c>
      <c r="T67">
        <v>0</v>
      </c>
      <c r="U67">
        <v>254.8930172035941</v>
      </c>
      <c r="V67">
        <v>4.84</v>
      </c>
      <c r="W67">
        <v>10.865078325929391</v>
      </c>
      <c r="X67">
        <v>24.252540064941869</v>
      </c>
      <c r="Y67">
        <v>0</v>
      </c>
      <c r="Z67">
        <v>1.6001999999999998</v>
      </c>
      <c r="AA67">
        <v>10.337189404594472</v>
      </c>
      <c r="AB67">
        <v>5.558337002107959</v>
      </c>
      <c r="AC67">
        <v>4.7481983990084435</v>
      </c>
      <c r="AD67">
        <v>9.005045647376587</v>
      </c>
      <c r="AE67">
        <v>8.0842301348044163</v>
      </c>
      <c r="AF67">
        <v>0</v>
      </c>
      <c r="AG67">
        <v>0</v>
      </c>
      <c r="AH67">
        <v>37.525864376698543</v>
      </c>
      <c r="AI67">
        <v>0.7798447307877886</v>
      </c>
      <c r="AJ67">
        <v>0</v>
      </c>
      <c r="AK67">
        <v>12.634356449470845</v>
      </c>
      <c r="AL67">
        <v>19.664021514629955</v>
      </c>
      <c r="AM67">
        <v>1.2916509058024297</v>
      </c>
      <c r="AN67">
        <v>0</v>
      </c>
      <c r="AO67">
        <v>2.4282400000000006</v>
      </c>
      <c r="AP67">
        <v>2.8265478740679377</v>
      </c>
      <c r="AQ67">
        <v>0</v>
      </c>
      <c r="AR67">
        <v>4.8739818840579714</v>
      </c>
      <c r="AS67">
        <v>7.2590864605117806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692.91393967424403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86.9114881849315</v>
      </c>
      <c r="L68">
        <v>34.64313327264955</v>
      </c>
      <c r="M68">
        <v>0</v>
      </c>
      <c r="N68">
        <v>29.130000000000003</v>
      </c>
      <c r="O68">
        <v>48.899999999999991</v>
      </c>
      <c r="P68">
        <v>59.24</v>
      </c>
      <c r="Q68">
        <v>0.97</v>
      </c>
      <c r="R68">
        <v>5.7918878382784476</v>
      </c>
      <c r="S68">
        <v>3.8600000000000008</v>
      </c>
      <c r="T68">
        <v>0</v>
      </c>
      <c r="U68">
        <v>254.8930172035941</v>
      </c>
      <c r="V68">
        <v>4.84</v>
      </c>
      <c r="W68">
        <v>10.865078325929391</v>
      </c>
      <c r="X68">
        <v>24.252540064941869</v>
      </c>
      <c r="Y68">
        <v>0</v>
      </c>
      <c r="Z68">
        <v>1.6001999999999998</v>
      </c>
      <c r="AA68">
        <v>10.337189404594472</v>
      </c>
      <c r="AB68">
        <v>5.558337002107959</v>
      </c>
      <c r="AC68">
        <v>4.7481983990084435</v>
      </c>
      <c r="AD68">
        <v>9.005045647376587</v>
      </c>
      <c r="AE68">
        <v>8.0842301348044163</v>
      </c>
      <c r="AF68">
        <v>0</v>
      </c>
      <c r="AG68">
        <v>0</v>
      </c>
      <c r="AH68">
        <v>37.525864376698543</v>
      </c>
      <c r="AI68">
        <v>0.7798447307877886</v>
      </c>
      <c r="AJ68">
        <v>0</v>
      </c>
      <c r="AK68">
        <v>12.634356449470845</v>
      </c>
      <c r="AL68">
        <v>19.664021514629955</v>
      </c>
      <c r="AM68">
        <v>1.2916509058024297</v>
      </c>
      <c r="AN68">
        <v>0</v>
      </c>
      <c r="AO68">
        <v>2.4942800000000007</v>
      </c>
      <c r="AP68">
        <v>2.8265478740679377</v>
      </c>
      <c r="AQ68">
        <v>0</v>
      </c>
      <c r="AR68">
        <v>4.8739818840579714</v>
      </c>
      <c r="AS68">
        <v>7.2590864605117806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692.97997967424408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86.9114881849315</v>
      </c>
      <c r="L69">
        <v>34.64313327264955</v>
      </c>
      <c r="M69">
        <v>0</v>
      </c>
      <c r="N69">
        <v>29.130000000000003</v>
      </c>
      <c r="O69">
        <v>48.899999999999991</v>
      </c>
      <c r="P69">
        <v>59.24</v>
      </c>
      <c r="Q69">
        <v>0.97</v>
      </c>
      <c r="R69">
        <v>5.7918878382784476</v>
      </c>
      <c r="S69">
        <v>3.8600000000000008</v>
      </c>
      <c r="T69">
        <v>0</v>
      </c>
      <c r="U69">
        <v>254.8930172035941</v>
      </c>
      <c r="V69">
        <v>4.84</v>
      </c>
      <c r="W69">
        <v>10.865078325929391</v>
      </c>
      <c r="X69">
        <v>24.252540064941869</v>
      </c>
      <c r="Y69">
        <v>0</v>
      </c>
      <c r="Z69">
        <v>1.6001999999999998</v>
      </c>
      <c r="AA69">
        <v>10.337189404594472</v>
      </c>
      <c r="AB69">
        <v>5.558337002107959</v>
      </c>
      <c r="AC69">
        <v>4.7481983990084435</v>
      </c>
      <c r="AD69">
        <v>9.005045647376587</v>
      </c>
      <c r="AE69">
        <v>8.0842301348044163</v>
      </c>
      <c r="AF69">
        <v>0</v>
      </c>
      <c r="AG69">
        <v>0</v>
      </c>
      <c r="AH69">
        <v>37.525864376698543</v>
      </c>
      <c r="AI69">
        <v>3.4345374131745374</v>
      </c>
      <c r="AJ69">
        <v>0</v>
      </c>
      <c r="AK69">
        <v>12.634356449470845</v>
      </c>
      <c r="AL69">
        <v>19.664021514629955</v>
      </c>
      <c r="AM69">
        <v>1.2916509058024297</v>
      </c>
      <c r="AN69">
        <v>0</v>
      </c>
      <c r="AO69">
        <v>2.5323800000000007</v>
      </c>
      <c r="AP69">
        <v>2.8265478740679377</v>
      </c>
      <c r="AQ69">
        <v>0</v>
      </c>
      <c r="AR69">
        <v>4.3329927536231878</v>
      </c>
      <c r="AS69">
        <v>5.9409344112949238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693.81363117697924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86.9114881849315</v>
      </c>
      <c r="L70">
        <v>34.64313327264955</v>
      </c>
      <c r="M70">
        <v>0</v>
      </c>
      <c r="N70">
        <v>29.130000000000003</v>
      </c>
      <c r="O70">
        <v>48.899999999999991</v>
      </c>
      <c r="P70">
        <v>59.24</v>
      </c>
      <c r="Q70">
        <v>0.97</v>
      </c>
      <c r="R70">
        <v>5.7918878382784476</v>
      </c>
      <c r="S70">
        <v>3.8600000000000008</v>
      </c>
      <c r="T70">
        <v>0</v>
      </c>
      <c r="U70">
        <v>254.8930172035941</v>
      </c>
      <c r="V70">
        <v>4.84</v>
      </c>
      <c r="W70">
        <v>10.865078325929391</v>
      </c>
      <c r="X70">
        <v>24.252540064941869</v>
      </c>
      <c r="Y70">
        <v>0</v>
      </c>
      <c r="Z70">
        <v>1.6001999999999998</v>
      </c>
      <c r="AA70">
        <v>10.337189404594472</v>
      </c>
      <c r="AB70">
        <v>5.558337002107959</v>
      </c>
      <c r="AC70">
        <v>4.7481983990084435</v>
      </c>
      <c r="AD70">
        <v>9.005045647376587</v>
      </c>
      <c r="AE70">
        <v>8.0842301348044163</v>
      </c>
      <c r="AF70">
        <v>0</v>
      </c>
      <c r="AG70">
        <v>0</v>
      </c>
      <c r="AH70">
        <v>37.525864376698543</v>
      </c>
      <c r="AI70">
        <v>3.4345374131745374</v>
      </c>
      <c r="AJ70">
        <v>0</v>
      </c>
      <c r="AK70">
        <v>12.634356449470845</v>
      </c>
      <c r="AL70">
        <v>19.664021514629955</v>
      </c>
      <c r="AM70">
        <v>1.2916509058024297</v>
      </c>
      <c r="AN70">
        <v>0</v>
      </c>
      <c r="AO70">
        <v>2.573020000000001</v>
      </c>
      <c r="AP70">
        <v>2.8265478740679377</v>
      </c>
      <c r="AQ70">
        <v>0</v>
      </c>
      <c r="AR70">
        <v>4.3329927536231878</v>
      </c>
      <c r="AS70">
        <v>5.9409344112949238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693.8542711769793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86.9114881849315</v>
      </c>
      <c r="L71">
        <v>34.64313327264955</v>
      </c>
      <c r="M71">
        <v>0</v>
      </c>
      <c r="N71">
        <v>29.130000000000003</v>
      </c>
      <c r="O71">
        <v>48.899999999999991</v>
      </c>
      <c r="P71">
        <v>59.24</v>
      </c>
      <c r="Q71">
        <v>0.97</v>
      </c>
      <c r="R71">
        <v>5.7918878382784476</v>
      </c>
      <c r="S71">
        <v>3.8600000000000008</v>
      </c>
      <c r="T71">
        <v>0</v>
      </c>
      <c r="U71">
        <v>254.8930172035941</v>
      </c>
      <c r="V71">
        <v>4.84</v>
      </c>
      <c r="W71">
        <v>10.865078325929391</v>
      </c>
      <c r="X71">
        <v>24.252540064941869</v>
      </c>
      <c r="Y71">
        <v>0</v>
      </c>
      <c r="Z71">
        <v>1.6001999999999998</v>
      </c>
      <c r="AA71">
        <v>10.337189404594472</v>
      </c>
      <c r="AB71">
        <v>5.558337002107959</v>
      </c>
      <c r="AC71">
        <v>4.7481983990084435</v>
      </c>
      <c r="AD71">
        <v>9.005045647376587</v>
      </c>
      <c r="AE71">
        <v>8.0842301348044163</v>
      </c>
      <c r="AF71">
        <v>0</v>
      </c>
      <c r="AG71">
        <v>0</v>
      </c>
      <c r="AH71">
        <v>37.525864376698543</v>
      </c>
      <c r="AI71">
        <v>3.4345374131745374</v>
      </c>
      <c r="AJ71">
        <v>0</v>
      </c>
      <c r="AK71">
        <v>12.634356449470845</v>
      </c>
      <c r="AL71">
        <v>19.664021514629955</v>
      </c>
      <c r="AM71">
        <v>1.2916509058024297</v>
      </c>
      <c r="AN71">
        <v>0</v>
      </c>
      <c r="AO71">
        <v>2.5603200000000004</v>
      </c>
      <c r="AP71">
        <v>2.8265478740679377</v>
      </c>
      <c r="AQ71">
        <v>0</v>
      </c>
      <c r="AR71">
        <v>4.8739818840579714</v>
      </c>
      <c r="AS71">
        <v>5.9409344112949238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694.38256030741411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86.9114881849315</v>
      </c>
      <c r="L72">
        <v>34.64313327264955</v>
      </c>
      <c r="M72">
        <v>0</v>
      </c>
      <c r="N72">
        <v>29.130000000000003</v>
      </c>
      <c r="O72">
        <v>48.899999999999991</v>
      </c>
      <c r="P72">
        <v>59.24</v>
      </c>
      <c r="Q72">
        <v>0.97</v>
      </c>
      <c r="R72">
        <v>5.7918878382784476</v>
      </c>
      <c r="S72">
        <v>3.8600000000000008</v>
      </c>
      <c r="T72">
        <v>0</v>
      </c>
      <c r="U72">
        <v>254.8930172035941</v>
      </c>
      <c r="V72">
        <v>4.84</v>
      </c>
      <c r="W72">
        <v>10.865078325929391</v>
      </c>
      <c r="X72">
        <v>24.252540064941869</v>
      </c>
      <c r="Y72">
        <v>0</v>
      </c>
      <c r="Z72">
        <v>1.6001999999999998</v>
      </c>
      <c r="AA72">
        <v>10.337189404594472</v>
      </c>
      <c r="AB72">
        <v>5.558337002107959</v>
      </c>
      <c r="AC72">
        <v>4.7481983990084435</v>
      </c>
      <c r="AD72">
        <v>9.005045647376587</v>
      </c>
      <c r="AE72">
        <v>8.0842301348044163</v>
      </c>
      <c r="AF72">
        <v>0</v>
      </c>
      <c r="AG72">
        <v>0</v>
      </c>
      <c r="AH72">
        <v>37.525864376698543</v>
      </c>
      <c r="AI72">
        <v>3.4345374131745374</v>
      </c>
      <c r="AJ72">
        <v>0</v>
      </c>
      <c r="AK72">
        <v>12.634356449470845</v>
      </c>
      <c r="AL72">
        <v>19.664021514629955</v>
      </c>
      <c r="AM72">
        <v>1.2916509058024297</v>
      </c>
      <c r="AN72">
        <v>0</v>
      </c>
      <c r="AO72">
        <v>2.4866600000000001</v>
      </c>
      <c r="AP72">
        <v>2.8265478740679377</v>
      </c>
      <c r="AQ72">
        <v>0</v>
      </c>
      <c r="AR72">
        <v>4.8739818840579714</v>
      </c>
      <c r="AS72">
        <v>5.9409344112949238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694.30890030741409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86.9114881849315</v>
      </c>
      <c r="L73">
        <v>34.400000000000006</v>
      </c>
      <c r="M73">
        <v>0</v>
      </c>
      <c r="N73">
        <v>29.130000000000003</v>
      </c>
      <c r="O73">
        <v>48.899999999999991</v>
      </c>
      <c r="P73">
        <v>59.24</v>
      </c>
      <c r="Q73">
        <v>0.93999999999999984</v>
      </c>
      <c r="R73">
        <v>5.59</v>
      </c>
      <c r="S73">
        <v>3.73</v>
      </c>
      <c r="T73">
        <v>0</v>
      </c>
      <c r="U73">
        <v>254.8930172035941</v>
      </c>
      <c r="V73">
        <v>4.84</v>
      </c>
      <c r="W73">
        <v>10.865078325929391</v>
      </c>
      <c r="X73">
        <v>24.252540064941869</v>
      </c>
      <c r="Y73">
        <v>0</v>
      </c>
      <c r="Z73">
        <v>1.6001999999999998</v>
      </c>
      <c r="AA73">
        <v>10.337189404594472</v>
      </c>
      <c r="AB73">
        <v>5.558337002107959</v>
      </c>
      <c r="AC73">
        <v>4.7481983990084435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3.4345374131745374</v>
      </c>
      <c r="AJ73">
        <v>0</v>
      </c>
      <c r="AK73">
        <v>12.634356449470845</v>
      </c>
      <c r="AL73">
        <v>19.664021514629955</v>
      </c>
      <c r="AM73">
        <v>1.2916509058024297</v>
      </c>
      <c r="AN73">
        <v>0</v>
      </c>
      <c r="AO73">
        <v>2.5679400000000006</v>
      </c>
      <c r="AP73">
        <v>2.8265478740679377</v>
      </c>
      <c r="AQ73">
        <v>0</v>
      </c>
      <c r="AR73">
        <v>4.8739818840579714</v>
      </c>
      <c r="AS73">
        <v>7.2590864605117806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698.9807944547631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86.9114881849315</v>
      </c>
      <c r="L74">
        <v>34.400000000000006</v>
      </c>
      <c r="M74">
        <v>0</v>
      </c>
      <c r="N74">
        <v>29.130000000000003</v>
      </c>
      <c r="O74">
        <v>48.899999999999991</v>
      </c>
      <c r="P74">
        <v>59.24</v>
      </c>
      <c r="Q74">
        <v>0.97</v>
      </c>
      <c r="R74">
        <v>5.7918878382784476</v>
      </c>
      <c r="S74">
        <v>3.8600000000000008</v>
      </c>
      <c r="T74">
        <v>0</v>
      </c>
      <c r="U74">
        <v>254.8930172035941</v>
      </c>
      <c r="V74">
        <v>4.84</v>
      </c>
      <c r="W74">
        <v>10.865078325929391</v>
      </c>
      <c r="X74">
        <v>24.252540064941869</v>
      </c>
      <c r="Y74">
        <v>0</v>
      </c>
      <c r="Z74">
        <v>1.6001999999999998</v>
      </c>
      <c r="AA74">
        <v>10.337189404594472</v>
      </c>
      <c r="AB74">
        <v>5.558337002107959</v>
      </c>
      <c r="AC74">
        <v>4.7481983990084435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0.7798447307877886</v>
      </c>
      <c r="AJ74">
        <v>0</v>
      </c>
      <c r="AK74">
        <v>12.634356449470845</v>
      </c>
      <c r="AL74">
        <v>19.664021514629955</v>
      </c>
      <c r="AM74">
        <v>1.2916509058024297</v>
      </c>
      <c r="AN74">
        <v>0</v>
      </c>
      <c r="AO74">
        <v>2.5679400000000006</v>
      </c>
      <c r="AP74">
        <v>2.8265478740679377</v>
      </c>
      <c r="AQ74">
        <v>0</v>
      </c>
      <c r="AR74">
        <v>4.8739818840579714</v>
      </c>
      <c r="AS74">
        <v>7.2590864605117806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696.68798961065488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86.9114881849315</v>
      </c>
      <c r="L75">
        <v>34.64313327264955</v>
      </c>
      <c r="M75">
        <v>0</v>
      </c>
      <c r="N75">
        <v>29.130000000000003</v>
      </c>
      <c r="O75">
        <v>48.899999999999991</v>
      </c>
      <c r="P75">
        <v>59.24</v>
      </c>
      <c r="Q75">
        <v>0.97</v>
      </c>
      <c r="R75">
        <v>5.79</v>
      </c>
      <c r="S75">
        <v>3.8600000000000008</v>
      </c>
      <c r="T75">
        <v>0</v>
      </c>
      <c r="U75">
        <v>254.8930172035941</v>
      </c>
      <c r="V75">
        <v>4.84</v>
      </c>
      <c r="W75">
        <v>10.865078325929391</v>
      </c>
      <c r="X75">
        <v>24.252540064941869</v>
      </c>
      <c r="Y75">
        <v>0</v>
      </c>
      <c r="Z75">
        <v>0.26923999999999998</v>
      </c>
      <c r="AA75">
        <v>10.337189404594472</v>
      </c>
      <c r="AB75">
        <v>5.558337002107959</v>
      </c>
      <c r="AC75">
        <v>4.7481983990084435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1.5619898885100545</v>
      </c>
      <c r="AJ75">
        <v>0</v>
      </c>
      <c r="AK75">
        <v>12.634356449470845</v>
      </c>
      <c r="AL75">
        <v>19.664021514629955</v>
      </c>
      <c r="AM75">
        <v>2.5833018116048594</v>
      </c>
      <c r="AN75">
        <v>0</v>
      </c>
      <c r="AO75">
        <v>2.3901400000000006</v>
      </c>
      <c r="AP75">
        <v>2.8265478740679377</v>
      </c>
      <c r="AQ75">
        <v>0</v>
      </c>
      <c r="AR75">
        <v>4.8739818840579714</v>
      </c>
      <c r="AS75">
        <v>7.2590864605117806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697.49427110855072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86.9114881849315</v>
      </c>
      <c r="L76">
        <v>33.79999999999999</v>
      </c>
      <c r="M76">
        <v>0</v>
      </c>
      <c r="N76">
        <v>29.130000000000003</v>
      </c>
      <c r="O76">
        <v>48.899999999999991</v>
      </c>
      <c r="P76">
        <v>59.24</v>
      </c>
      <c r="Q76">
        <v>0.97</v>
      </c>
      <c r="R76">
        <v>5.79</v>
      </c>
      <c r="S76">
        <v>3.8600000000000008</v>
      </c>
      <c r="T76">
        <v>0</v>
      </c>
      <c r="U76">
        <v>254.8930172035941</v>
      </c>
      <c r="V76">
        <v>4.84</v>
      </c>
      <c r="W76">
        <v>10.865078325929391</v>
      </c>
      <c r="X76">
        <v>24.252540064941869</v>
      </c>
      <c r="Y76">
        <v>0</v>
      </c>
      <c r="Z76">
        <v>0.26923999999999998</v>
      </c>
      <c r="AA76">
        <v>10.337189404594472</v>
      </c>
      <c r="AB76">
        <v>5.558337002107959</v>
      </c>
      <c r="AC76">
        <v>4.7481983990084435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12.634356449470845</v>
      </c>
      <c r="AL76">
        <v>19.664021514629955</v>
      </c>
      <c r="AM76">
        <v>2.5833018116048594</v>
      </c>
      <c r="AN76">
        <v>0</v>
      </c>
      <c r="AO76">
        <v>2.2936200000000002</v>
      </c>
      <c r="AP76">
        <v>2.8265478740679377</v>
      </c>
      <c r="AQ76">
        <v>0</v>
      </c>
      <c r="AR76">
        <v>4.8739818840579714</v>
      </c>
      <c r="AS76">
        <v>7.2590864605117806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703.11083459916142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83.93</v>
      </c>
      <c r="L77">
        <v>31.4</v>
      </c>
      <c r="M77">
        <v>0</v>
      </c>
      <c r="N77">
        <v>29.130000000000003</v>
      </c>
      <c r="O77">
        <v>48.899999999999991</v>
      </c>
      <c r="P77">
        <v>59.24</v>
      </c>
      <c r="Q77">
        <v>0.89</v>
      </c>
      <c r="R77">
        <v>5.37</v>
      </c>
      <c r="S77">
        <v>3.58</v>
      </c>
      <c r="T77">
        <v>0</v>
      </c>
      <c r="U77">
        <v>254.8930172035941</v>
      </c>
      <c r="V77">
        <v>4.84</v>
      </c>
      <c r="W77">
        <v>10.865078325929391</v>
      </c>
      <c r="X77">
        <v>24.252540064941869</v>
      </c>
      <c r="Y77">
        <v>0</v>
      </c>
      <c r="Z77">
        <v>1.6001999999999998</v>
      </c>
      <c r="AA77">
        <v>10.337189404594472</v>
      </c>
      <c r="AB77">
        <v>9.6913429967337645</v>
      </c>
      <c r="AC77">
        <v>7.1268985659535646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12.634356449470845</v>
      </c>
      <c r="AL77">
        <v>19.664021514629955</v>
      </c>
      <c r="AM77">
        <v>3.8749527174072891</v>
      </c>
      <c r="AN77">
        <v>0</v>
      </c>
      <c r="AO77">
        <v>2.2148800000000004</v>
      </c>
      <c r="AP77">
        <v>2.8265478740679377</v>
      </c>
      <c r="AQ77">
        <v>0</v>
      </c>
      <c r="AR77">
        <v>4.8739818840579714</v>
      </c>
      <c r="AS77">
        <v>7.2590864605117806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706.0049234816031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83.93</v>
      </c>
      <c r="L78">
        <v>32.64</v>
      </c>
      <c r="M78">
        <v>0</v>
      </c>
      <c r="N78">
        <v>29.130000000000003</v>
      </c>
      <c r="O78">
        <v>48.899999999999991</v>
      </c>
      <c r="P78">
        <v>59.24</v>
      </c>
      <c r="Q78">
        <v>0.94</v>
      </c>
      <c r="R78">
        <v>5.59</v>
      </c>
      <c r="S78">
        <v>3.7299999999999995</v>
      </c>
      <c r="T78">
        <v>0</v>
      </c>
      <c r="U78">
        <v>254.8930172035941</v>
      </c>
      <c r="V78">
        <v>4.84</v>
      </c>
      <c r="W78">
        <v>10.865078325929391</v>
      </c>
      <c r="X78">
        <v>24.252540064941869</v>
      </c>
      <c r="Y78">
        <v>0</v>
      </c>
      <c r="Z78">
        <v>4.9580799999999989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12.634356449470845</v>
      </c>
      <c r="AL78">
        <v>19.664021514629955</v>
      </c>
      <c r="AM78">
        <v>3.8749527174072891</v>
      </c>
      <c r="AN78">
        <v>0</v>
      </c>
      <c r="AO78">
        <v>2.1793200000000006</v>
      </c>
      <c r="AP78">
        <v>2.8265478740679377</v>
      </c>
      <c r="AQ78">
        <v>0</v>
      </c>
      <c r="AR78">
        <v>4.8739818840579714</v>
      </c>
      <c r="AS78">
        <v>6.6023229833581185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711.75259691139786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84.1</v>
      </c>
      <c r="L79">
        <v>30.900934209880596</v>
      </c>
      <c r="M79">
        <v>0</v>
      </c>
      <c r="N79">
        <v>29.130000000000003</v>
      </c>
      <c r="O79">
        <v>48.899999999999991</v>
      </c>
      <c r="P79">
        <v>59.24</v>
      </c>
      <c r="Q79">
        <v>0.93879641485275278</v>
      </c>
      <c r="R79">
        <v>5.5915395207931695</v>
      </c>
      <c r="S79">
        <v>3.73</v>
      </c>
      <c r="T79">
        <v>0</v>
      </c>
      <c r="U79">
        <v>254.8930172035941</v>
      </c>
      <c r="V79">
        <v>4.84</v>
      </c>
      <c r="W79">
        <v>10.865078325929391</v>
      </c>
      <c r="X79">
        <v>24.252540064941869</v>
      </c>
      <c r="Y79">
        <v>0</v>
      </c>
      <c r="Z79">
        <v>4.9580799999999989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12.634356449470845</v>
      </c>
      <c r="AL79">
        <v>19.664021514629955</v>
      </c>
      <c r="AM79">
        <v>3.8749527174072891</v>
      </c>
      <c r="AN79">
        <v>0</v>
      </c>
      <c r="AO79">
        <v>2.1971000000000007</v>
      </c>
      <c r="AP79">
        <v>2.8265478740679377</v>
      </c>
      <c r="AQ79">
        <v>0</v>
      </c>
      <c r="AR79">
        <v>2.97925</v>
      </c>
      <c r="AS79">
        <v>6.6023229833581185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708.3069151728663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81.061571021571027</v>
      </c>
      <c r="L80">
        <v>32.640000000000008</v>
      </c>
      <c r="M80">
        <v>0</v>
      </c>
      <c r="N80">
        <v>29.130000000000003</v>
      </c>
      <c r="O80">
        <v>48.899999999999991</v>
      </c>
      <c r="P80">
        <v>59.24</v>
      </c>
      <c r="Q80">
        <v>0.93879641485275278</v>
      </c>
      <c r="R80">
        <v>5.5915395207931695</v>
      </c>
      <c r="S80">
        <v>3.73</v>
      </c>
      <c r="T80">
        <v>0</v>
      </c>
      <c r="U80">
        <v>254.8930172035941</v>
      </c>
      <c r="V80">
        <v>4.84</v>
      </c>
      <c r="W80">
        <v>10.865078325929391</v>
      </c>
      <c r="X80">
        <v>24.252540064941869</v>
      </c>
      <c r="Y80">
        <v>0</v>
      </c>
      <c r="Z80">
        <v>4.9580799999999989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12.634356449470845</v>
      </c>
      <c r="AL80">
        <v>19.664021514629955</v>
      </c>
      <c r="AM80">
        <v>3.8749527174072891</v>
      </c>
      <c r="AN80">
        <v>0</v>
      </c>
      <c r="AO80">
        <v>2.2352000000000007</v>
      </c>
      <c r="AP80">
        <v>2.8265478740679377</v>
      </c>
      <c r="AQ80">
        <v>0</v>
      </c>
      <c r="AR80">
        <v>2.97925</v>
      </c>
      <c r="AS80">
        <v>6.6023229833581185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707.0456519845568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84.02</v>
      </c>
      <c r="L81">
        <v>33.799049787748444</v>
      </c>
      <c r="M81">
        <v>0</v>
      </c>
      <c r="N81">
        <v>29.130000000000003</v>
      </c>
      <c r="O81">
        <v>48.899999999999991</v>
      </c>
      <c r="P81">
        <v>59.24</v>
      </c>
      <c r="Q81">
        <v>0.93879641485275278</v>
      </c>
      <c r="R81">
        <v>5.5915395207931695</v>
      </c>
      <c r="S81">
        <v>3.73</v>
      </c>
      <c r="T81">
        <v>0</v>
      </c>
      <c r="U81">
        <v>254.8930172035941</v>
      </c>
      <c r="V81">
        <v>4.84</v>
      </c>
      <c r="W81">
        <v>10.865078325929391</v>
      </c>
      <c r="X81">
        <v>24.252540064941869</v>
      </c>
      <c r="Y81">
        <v>0</v>
      </c>
      <c r="Z81">
        <v>4.9580799999999989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12.634356449470845</v>
      </c>
      <c r="AL81">
        <v>19.664021514629955</v>
      </c>
      <c r="AM81">
        <v>3.8749527174072891</v>
      </c>
      <c r="AN81">
        <v>0</v>
      </c>
      <c r="AO81">
        <v>2.2275800000000006</v>
      </c>
      <c r="AP81">
        <v>2.8265478740679377</v>
      </c>
      <c r="AQ81">
        <v>0</v>
      </c>
      <c r="AR81">
        <v>2.97925</v>
      </c>
      <c r="AS81">
        <v>7.2590864605117806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711.81227422788777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84.02</v>
      </c>
      <c r="L82">
        <v>33.799049787748444</v>
      </c>
      <c r="M82">
        <v>0</v>
      </c>
      <c r="N82">
        <v>29.130000000000003</v>
      </c>
      <c r="O82">
        <v>48.899999999999991</v>
      </c>
      <c r="P82">
        <v>59.24</v>
      </c>
      <c r="Q82">
        <v>0.93879641485275278</v>
      </c>
      <c r="R82">
        <v>5.5915395207931695</v>
      </c>
      <c r="S82">
        <v>3.73</v>
      </c>
      <c r="T82">
        <v>0</v>
      </c>
      <c r="U82">
        <v>254.8930172035941</v>
      </c>
      <c r="V82">
        <v>4.84</v>
      </c>
      <c r="W82">
        <v>10.865078325929391</v>
      </c>
      <c r="X82">
        <v>24.252540064941869</v>
      </c>
      <c r="Y82">
        <v>0</v>
      </c>
      <c r="Z82">
        <v>4.9580799999999989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4.6836692385956864</v>
      </c>
      <c r="AJ82">
        <v>0</v>
      </c>
      <c r="AK82">
        <v>12.634356449470845</v>
      </c>
      <c r="AL82">
        <v>19.664021514629955</v>
      </c>
      <c r="AM82">
        <v>3.8749527174072891</v>
      </c>
      <c r="AN82">
        <v>0</v>
      </c>
      <c r="AO82">
        <v>2.2504400000000002</v>
      </c>
      <c r="AP82">
        <v>2.8265478740679377</v>
      </c>
      <c r="AQ82">
        <v>0</v>
      </c>
      <c r="AR82">
        <v>2.97925</v>
      </c>
      <c r="AS82">
        <v>7.2590864605117806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708.40059681471325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86.91</v>
      </c>
      <c r="L83">
        <v>32.640000000000008</v>
      </c>
      <c r="M83">
        <v>0</v>
      </c>
      <c r="N83">
        <v>29.130000000000003</v>
      </c>
      <c r="O83">
        <v>48.899999999999991</v>
      </c>
      <c r="P83">
        <v>59.24</v>
      </c>
      <c r="Q83">
        <v>0.90883033419023129</v>
      </c>
      <c r="R83">
        <v>5.4014950166112969</v>
      </c>
      <c r="S83">
        <v>3.73</v>
      </c>
      <c r="T83">
        <v>0</v>
      </c>
      <c r="U83">
        <v>254.8930172035941</v>
      </c>
      <c r="V83">
        <v>4.9400000000000004</v>
      </c>
      <c r="W83">
        <v>10.865078325929391</v>
      </c>
      <c r="X83">
        <v>24.252540064941869</v>
      </c>
      <c r="Y83">
        <v>0</v>
      </c>
      <c r="Z83">
        <v>4.9580799999999989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4.6836692385956864</v>
      </c>
      <c r="AJ83">
        <v>0</v>
      </c>
      <c r="AK83">
        <v>12.634356449470845</v>
      </c>
      <c r="AL83">
        <v>19.664021514629955</v>
      </c>
      <c r="AM83">
        <v>3.8749527174072891</v>
      </c>
      <c r="AN83">
        <v>0</v>
      </c>
      <c r="AO83">
        <v>2.2453600000000007</v>
      </c>
      <c r="AP83">
        <v>2.8265478740679377</v>
      </c>
      <c r="AQ83">
        <v>0</v>
      </c>
      <c r="AR83">
        <v>2.97925</v>
      </c>
      <c r="AS83">
        <v>7.2590864605117806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710.00645644212045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86.91</v>
      </c>
      <c r="L84">
        <v>32.640000000000008</v>
      </c>
      <c r="M84">
        <v>0</v>
      </c>
      <c r="N84">
        <v>29.130000000000003</v>
      </c>
      <c r="O84">
        <v>48.899999999999991</v>
      </c>
      <c r="P84">
        <v>59.24</v>
      </c>
      <c r="Q84">
        <v>0.90883033419023129</v>
      </c>
      <c r="R84">
        <v>5.4014950166112969</v>
      </c>
      <c r="S84">
        <v>3.73</v>
      </c>
      <c r="T84">
        <v>0</v>
      </c>
      <c r="U84">
        <v>254.8930172035941</v>
      </c>
      <c r="V84">
        <v>4.9400000000000004</v>
      </c>
      <c r="W84">
        <v>10.865078325929391</v>
      </c>
      <c r="X84">
        <v>24.252540064941869</v>
      </c>
      <c r="Y84">
        <v>0</v>
      </c>
      <c r="Z84">
        <v>4.9580799999999989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4.6836692385956864</v>
      </c>
      <c r="AJ84">
        <v>0</v>
      </c>
      <c r="AK84">
        <v>12.634356449470845</v>
      </c>
      <c r="AL84">
        <v>19.664021514629955</v>
      </c>
      <c r="AM84">
        <v>3.8749527174072891</v>
      </c>
      <c r="AN84">
        <v>0</v>
      </c>
      <c r="AO84">
        <v>2.2504400000000002</v>
      </c>
      <c r="AP84">
        <v>2.8265478740679377</v>
      </c>
      <c r="AQ84">
        <v>0</v>
      </c>
      <c r="AR84">
        <v>2.97925</v>
      </c>
      <c r="AS84">
        <v>7.2590864605117806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710.01153644212047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86.91</v>
      </c>
      <c r="L85">
        <v>33.799049787748444</v>
      </c>
      <c r="M85">
        <v>0</v>
      </c>
      <c r="N85">
        <v>29.130000000000003</v>
      </c>
      <c r="O85">
        <v>48.899999999999991</v>
      </c>
      <c r="P85">
        <v>59.24</v>
      </c>
      <c r="Q85">
        <v>0.96752866242038216</v>
      </c>
      <c r="R85">
        <v>5.7915858668857858</v>
      </c>
      <c r="S85">
        <v>6.33</v>
      </c>
      <c r="T85">
        <v>0</v>
      </c>
      <c r="U85">
        <v>260.38</v>
      </c>
      <c r="V85">
        <v>4.9400000000000004</v>
      </c>
      <c r="W85">
        <v>10.865078325929391</v>
      </c>
      <c r="X85">
        <v>24.252540064941869</v>
      </c>
      <c r="Y85">
        <v>0</v>
      </c>
      <c r="Z85">
        <v>4.9580799999999989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4.6836692385956864</v>
      </c>
      <c r="AJ85">
        <v>0</v>
      </c>
      <c r="AK85">
        <v>12.634356449470845</v>
      </c>
      <c r="AL85">
        <v>19.664021514629955</v>
      </c>
      <c r="AM85">
        <v>3.8749527174072891</v>
      </c>
      <c r="AN85">
        <v>0</v>
      </c>
      <c r="AO85">
        <v>2.2783800000000007</v>
      </c>
      <c r="AP85">
        <v>2.8265478740679377</v>
      </c>
      <c r="AQ85">
        <v>0</v>
      </c>
      <c r="AR85">
        <v>2.97925</v>
      </c>
      <c r="AS85">
        <v>7.2590864605117806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719.73429820477929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86.91</v>
      </c>
      <c r="L86">
        <v>33.799049787748444</v>
      </c>
      <c r="M86">
        <v>0</v>
      </c>
      <c r="N86">
        <v>29.130000000000003</v>
      </c>
      <c r="O86">
        <v>48.899999999999991</v>
      </c>
      <c r="P86">
        <v>59.24</v>
      </c>
      <c r="Q86">
        <v>0.96752866242038216</v>
      </c>
      <c r="R86">
        <v>5.7915858668857858</v>
      </c>
      <c r="S86">
        <v>6.33</v>
      </c>
      <c r="T86">
        <v>0</v>
      </c>
      <c r="U86">
        <v>262.49</v>
      </c>
      <c r="V86">
        <v>4.9400000000000004</v>
      </c>
      <c r="W86">
        <v>10.865078325929391</v>
      </c>
      <c r="X86">
        <v>24.252540064941869</v>
      </c>
      <c r="Y86">
        <v>0</v>
      </c>
      <c r="Z86">
        <v>0.81025999999999998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3.9015240808734206</v>
      </c>
      <c r="AJ86">
        <v>0</v>
      </c>
      <c r="AK86">
        <v>12.634356449470845</v>
      </c>
      <c r="AL86">
        <v>19.664021514629955</v>
      </c>
      <c r="AM86">
        <v>3.8749527174072891</v>
      </c>
      <c r="AN86">
        <v>0</v>
      </c>
      <c r="AO86">
        <v>2.2936200000000002</v>
      </c>
      <c r="AP86">
        <v>2.8265478740679377</v>
      </c>
      <c r="AQ86">
        <v>0</v>
      </c>
      <c r="AR86">
        <v>2.97925</v>
      </c>
      <c r="AS86">
        <v>7.2590864605117806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715.50745614010884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86.91</v>
      </c>
      <c r="L87">
        <v>34.769025149297683</v>
      </c>
      <c r="M87">
        <v>0</v>
      </c>
      <c r="N87">
        <v>29.130000000000003</v>
      </c>
      <c r="O87">
        <v>48.899999999999991</v>
      </c>
      <c r="P87">
        <v>59.24</v>
      </c>
      <c r="Q87">
        <v>0.96752866242038216</v>
      </c>
      <c r="R87">
        <v>5.7915858668857858</v>
      </c>
      <c r="S87">
        <v>3.86</v>
      </c>
      <c r="T87">
        <v>0</v>
      </c>
      <c r="U87">
        <v>262.49</v>
      </c>
      <c r="V87">
        <v>4.9400000000000004</v>
      </c>
      <c r="W87">
        <v>10.865078325929391</v>
      </c>
      <c r="X87">
        <v>24.252540064941869</v>
      </c>
      <c r="Y87">
        <v>0</v>
      </c>
      <c r="Z87">
        <v>0.81025999999999998</v>
      </c>
      <c r="AA87">
        <v>10.337189404594472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3.9015240808734206</v>
      </c>
      <c r="AJ87">
        <v>0</v>
      </c>
      <c r="AK87">
        <v>12.634356449470845</v>
      </c>
      <c r="AL87">
        <v>19.664021514629955</v>
      </c>
      <c r="AM87">
        <v>3.8749527174072891</v>
      </c>
      <c r="AN87">
        <v>0</v>
      </c>
      <c r="AO87">
        <v>2.3368000000000002</v>
      </c>
      <c r="AP87">
        <v>2.8265478740679377</v>
      </c>
      <c r="AQ87">
        <v>0</v>
      </c>
      <c r="AR87">
        <v>2.4357210144927537</v>
      </c>
      <c r="AS87">
        <v>7.2590864605117806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713.50708251615072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86.91</v>
      </c>
      <c r="L88">
        <v>34.769025149297683</v>
      </c>
      <c r="M88">
        <v>0</v>
      </c>
      <c r="N88">
        <v>29.130000000000003</v>
      </c>
      <c r="O88">
        <v>48.899999999999991</v>
      </c>
      <c r="P88">
        <v>59.24</v>
      </c>
      <c r="Q88">
        <v>0.96752866242038216</v>
      </c>
      <c r="R88">
        <v>5.7915858668857858</v>
      </c>
      <c r="S88">
        <v>3.86</v>
      </c>
      <c r="T88">
        <v>0</v>
      </c>
      <c r="U88">
        <v>262.49</v>
      </c>
      <c r="V88">
        <v>4.9400000000000004</v>
      </c>
      <c r="W88">
        <v>10.865078325929391</v>
      </c>
      <c r="X88">
        <v>24.252540064941869</v>
      </c>
      <c r="Y88">
        <v>0</v>
      </c>
      <c r="Z88">
        <v>0.81025999999999998</v>
      </c>
      <c r="AA88">
        <v>10.337189404594472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3.9015240808734206</v>
      </c>
      <c r="AJ88">
        <v>0</v>
      </c>
      <c r="AK88">
        <v>12.634356449470845</v>
      </c>
      <c r="AL88">
        <v>19.664021514629955</v>
      </c>
      <c r="AM88">
        <v>3.8749527174072891</v>
      </c>
      <c r="AN88">
        <v>0</v>
      </c>
      <c r="AO88">
        <v>2.3596600000000003</v>
      </c>
      <c r="AP88">
        <v>2.8265478740679377</v>
      </c>
      <c r="AQ88">
        <v>0</v>
      </c>
      <c r="AR88">
        <v>2.4357210144927537</v>
      </c>
      <c r="AS88">
        <v>7.2590864605117806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713.52994251615064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86.91</v>
      </c>
      <c r="L89">
        <v>34.769025149297683</v>
      </c>
      <c r="M89">
        <v>0</v>
      </c>
      <c r="N89">
        <v>29.130000000000003</v>
      </c>
      <c r="O89">
        <v>48.899999999999991</v>
      </c>
      <c r="P89">
        <v>59.24</v>
      </c>
      <c r="Q89">
        <v>0.96752866242038216</v>
      </c>
      <c r="R89">
        <v>5.7915858668857858</v>
      </c>
      <c r="S89">
        <v>3.86</v>
      </c>
      <c r="T89">
        <v>0</v>
      </c>
      <c r="U89">
        <v>262.49</v>
      </c>
      <c r="V89">
        <v>4.9400000000000004</v>
      </c>
      <c r="W89">
        <v>10.865078325929391</v>
      </c>
      <c r="X89">
        <v>24.252540064941869</v>
      </c>
      <c r="Y89">
        <v>0</v>
      </c>
      <c r="Z89">
        <v>0.81025999999999998</v>
      </c>
      <c r="AA89">
        <v>10.337189404594472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3.9015240808734206</v>
      </c>
      <c r="AJ89">
        <v>0</v>
      </c>
      <c r="AK89">
        <v>12.634356449470845</v>
      </c>
      <c r="AL89">
        <v>19.664021514629955</v>
      </c>
      <c r="AM89">
        <v>3.8749527174072891</v>
      </c>
      <c r="AN89">
        <v>0</v>
      </c>
      <c r="AO89">
        <v>2.3799800000000007</v>
      </c>
      <c r="AP89">
        <v>2.8265478740679377</v>
      </c>
      <c r="AQ89">
        <v>0</v>
      </c>
      <c r="AR89">
        <v>0.81275362318840583</v>
      </c>
      <c r="AS89">
        <v>6.6023229833581185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711.27053164769279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86.91</v>
      </c>
      <c r="L90">
        <v>34.769025149297683</v>
      </c>
      <c r="M90">
        <v>0</v>
      </c>
      <c r="N90">
        <v>29.130000000000003</v>
      </c>
      <c r="O90">
        <v>48.899999999999991</v>
      </c>
      <c r="P90">
        <v>59.24</v>
      </c>
      <c r="Q90">
        <v>0.96752866242038216</v>
      </c>
      <c r="R90">
        <v>5.7915858668857858</v>
      </c>
      <c r="S90">
        <v>3.86</v>
      </c>
      <c r="T90">
        <v>0</v>
      </c>
      <c r="U90">
        <v>262.49</v>
      </c>
      <c r="V90">
        <v>4.9400000000000004</v>
      </c>
      <c r="W90">
        <v>10.865078325929391</v>
      </c>
      <c r="X90">
        <v>24.252540064941869</v>
      </c>
      <c r="Y90">
        <v>0</v>
      </c>
      <c r="Z90">
        <v>4.9580799999999989</v>
      </c>
      <c r="AA90">
        <v>10.337189404594472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3.9015240808734206</v>
      </c>
      <c r="AJ90">
        <v>0</v>
      </c>
      <c r="AK90">
        <v>12.634356449470845</v>
      </c>
      <c r="AL90">
        <v>19.664021514629955</v>
      </c>
      <c r="AM90">
        <v>3.8749527174072891</v>
      </c>
      <c r="AN90">
        <v>0</v>
      </c>
      <c r="AO90">
        <v>2.4079200000000007</v>
      </c>
      <c r="AP90">
        <v>2.8265478740679377</v>
      </c>
      <c r="AQ90">
        <v>0</v>
      </c>
      <c r="AR90">
        <v>0.81275362318840583</v>
      </c>
      <c r="AS90">
        <v>6.6023229833581185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716.86840855464106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86.91</v>
      </c>
      <c r="L91">
        <v>34.769025149297683</v>
      </c>
      <c r="M91">
        <v>0</v>
      </c>
      <c r="N91">
        <v>29.130000000000003</v>
      </c>
      <c r="O91">
        <v>48.899999999999991</v>
      </c>
      <c r="P91">
        <v>59.24</v>
      </c>
      <c r="Q91">
        <v>0.96752866242038216</v>
      </c>
      <c r="R91">
        <v>5.7915858668857858</v>
      </c>
      <c r="S91">
        <v>3.86</v>
      </c>
      <c r="T91">
        <v>0</v>
      </c>
      <c r="U91">
        <v>262.49</v>
      </c>
      <c r="V91">
        <v>4.9400000000000004</v>
      </c>
      <c r="W91">
        <v>10.865078325929391</v>
      </c>
      <c r="X91">
        <v>24.252540064941869</v>
      </c>
      <c r="Y91">
        <v>0</v>
      </c>
      <c r="Z91">
        <v>4.9580799999999989</v>
      </c>
      <c r="AA91">
        <v>10.337189404594472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3.9015240808734206</v>
      </c>
      <c r="AJ91">
        <v>0</v>
      </c>
      <c r="AK91">
        <v>12.634356449470845</v>
      </c>
      <c r="AL91">
        <v>19.664021514629955</v>
      </c>
      <c r="AM91">
        <v>3.8749527174072891</v>
      </c>
      <c r="AN91">
        <v>0</v>
      </c>
      <c r="AO91">
        <v>2.4460200000000007</v>
      </c>
      <c r="AP91">
        <v>2.8265478740679377</v>
      </c>
      <c r="AQ91">
        <v>0</v>
      </c>
      <c r="AR91">
        <v>0.81275362318840583</v>
      </c>
      <c r="AS91">
        <v>6.6023229833581185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716.90650855464105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86.91</v>
      </c>
      <c r="L92">
        <v>34.769025149297683</v>
      </c>
      <c r="M92">
        <v>0</v>
      </c>
      <c r="N92">
        <v>29.130000000000003</v>
      </c>
      <c r="O92">
        <v>48.899999999999991</v>
      </c>
      <c r="P92">
        <v>59.24</v>
      </c>
      <c r="Q92">
        <v>0.96752866242038216</v>
      </c>
      <c r="R92">
        <v>5.7915858668857858</v>
      </c>
      <c r="S92">
        <v>3.86</v>
      </c>
      <c r="T92">
        <v>0</v>
      </c>
      <c r="U92">
        <v>262.49</v>
      </c>
      <c r="V92">
        <v>4.9400000000000004</v>
      </c>
      <c r="W92">
        <v>10.865078325929391</v>
      </c>
      <c r="X92">
        <v>24.252540064941869</v>
      </c>
      <c r="Y92">
        <v>0</v>
      </c>
      <c r="Z92">
        <v>4.9580799999999989</v>
      </c>
      <c r="AA92">
        <v>10.337189404594472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3.9015240808734206</v>
      </c>
      <c r="AJ92">
        <v>0</v>
      </c>
      <c r="AK92">
        <v>12.634356449470845</v>
      </c>
      <c r="AL92">
        <v>19.664021514629955</v>
      </c>
      <c r="AM92">
        <v>3.8749527174072891</v>
      </c>
      <c r="AN92">
        <v>0</v>
      </c>
      <c r="AO92">
        <v>2.4739600000000008</v>
      </c>
      <c r="AP92">
        <v>2.8265478740679377</v>
      </c>
      <c r="AQ92">
        <v>0</v>
      </c>
      <c r="AR92">
        <v>0.81275362318840583</v>
      </c>
      <c r="AS92">
        <v>6.6023229833581185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716.93444855464111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86.91</v>
      </c>
      <c r="L93">
        <v>34.769025149297683</v>
      </c>
      <c r="M93">
        <v>0</v>
      </c>
      <c r="N93">
        <v>29.130000000000003</v>
      </c>
      <c r="O93">
        <v>48.899999999999991</v>
      </c>
      <c r="P93">
        <v>59.24</v>
      </c>
      <c r="Q93">
        <v>0.96752866242038216</v>
      </c>
      <c r="R93">
        <v>5.7915858668857858</v>
      </c>
      <c r="S93">
        <v>3.86</v>
      </c>
      <c r="T93">
        <v>0</v>
      </c>
      <c r="U93">
        <v>262.49</v>
      </c>
      <c r="V93">
        <v>4.9400000000000004</v>
      </c>
      <c r="W93">
        <v>10.865078325929391</v>
      </c>
      <c r="X93">
        <v>20.639999999999997</v>
      </c>
      <c r="Y93">
        <v>0</v>
      </c>
      <c r="Z93">
        <v>4.9580799999999989</v>
      </c>
      <c r="AA93">
        <v>10.337189404594472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3.9015240808734206</v>
      </c>
      <c r="AJ93">
        <v>0</v>
      </c>
      <c r="AK93">
        <v>12.634356449470845</v>
      </c>
      <c r="AL93">
        <v>19.664021514629955</v>
      </c>
      <c r="AM93">
        <v>3.8749527174072891</v>
      </c>
      <c r="AN93">
        <v>0</v>
      </c>
      <c r="AO93">
        <v>2.5044400000000007</v>
      </c>
      <c r="AP93">
        <v>2.8265478740679377</v>
      </c>
      <c r="AQ93">
        <v>0</v>
      </c>
      <c r="AR93">
        <v>2.1664963768115939</v>
      </c>
      <c r="AS93">
        <v>5.9409344112949238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714.0447426712592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86.91</v>
      </c>
      <c r="L94">
        <v>34.769025149297683</v>
      </c>
      <c r="M94">
        <v>0</v>
      </c>
      <c r="N94">
        <v>29.130000000000003</v>
      </c>
      <c r="O94">
        <v>48.899999999999991</v>
      </c>
      <c r="P94">
        <v>59.24</v>
      </c>
      <c r="Q94">
        <v>0.96752866242038216</v>
      </c>
      <c r="R94">
        <v>5.7915858668857858</v>
      </c>
      <c r="S94">
        <v>3.86</v>
      </c>
      <c r="T94">
        <v>0</v>
      </c>
      <c r="U94">
        <v>262.49</v>
      </c>
      <c r="V94">
        <v>4.9400000000000004</v>
      </c>
      <c r="W94">
        <v>10.865078325929391</v>
      </c>
      <c r="X94">
        <v>18.009999999999998</v>
      </c>
      <c r="Y94">
        <v>0</v>
      </c>
      <c r="Z94">
        <v>3.1978599999999999</v>
      </c>
      <c r="AA94">
        <v>10.337189404594472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3.9015240808734206</v>
      </c>
      <c r="AJ94">
        <v>0</v>
      </c>
      <c r="AK94">
        <v>12.634356449470845</v>
      </c>
      <c r="AL94">
        <v>19.664021514629955</v>
      </c>
      <c r="AM94">
        <v>3.8749527174072891</v>
      </c>
      <c r="AN94">
        <v>0</v>
      </c>
      <c r="AO94">
        <v>2.5171400000000004</v>
      </c>
      <c r="AP94">
        <v>2.8265478740679377</v>
      </c>
      <c r="AQ94">
        <v>0</v>
      </c>
      <c r="AR94">
        <v>2.1664963768115939</v>
      </c>
      <c r="AS94">
        <v>5.9409344112949238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708.24510576431089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86.911494120478608</v>
      </c>
      <c r="L95">
        <v>61.62</v>
      </c>
      <c r="M95">
        <v>0</v>
      </c>
      <c r="N95">
        <v>29.130000000000003</v>
      </c>
      <c r="O95">
        <v>48.899999999999991</v>
      </c>
      <c r="P95">
        <v>59.24</v>
      </c>
      <c r="Q95">
        <v>4.8517206132879052</v>
      </c>
      <c r="R95">
        <v>9.8100000000000023</v>
      </c>
      <c r="S95">
        <v>6.26</v>
      </c>
      <c r="T95">
        <v>0</v>
      </c>
      <c r="U95">
        <v>262.49</v>
      </c>
      <c r="V95">
        <v>4.9400000000000004</v>
      </c>
      <c r="W95">
        <v>10.865078325929391</v>
      </c>
      <c r="X95">
        <v>18.012540197461213</v>
      </c>
      <c r="Y95">
        <v>0</v>
      </c>
      <c r="Z95">
        <v>1.6001999999999998</v>
      </c>
      <c r="AA95">
        <v>10.337189404594472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3.9015240808734206</v>
      </c>
      <c r="AJ95">
        <v>0</v>
      </c>
      <c r="AK95">
        <v>12.634356449470845</v>
      </c>
      <c r="AL95">
        <v>19.664021514629955</v>
      </c>
      <c r="AM95">
        <v>3.8749527174072891</v>
      </c>
      <c r="AN95">
        <v>0</v>
      </c>
      <c r="AO95">
        <v>2.5374600000000007</v>
      </c>
      <c r="AP95">
        <v>2.8265478740679377</v>
      </c>
      <c r="AQ95">
        <v>0</v>
      </c>
      <c r="AR95">
        <v>2.1664963768115939</v>
      </c>
      <c r="AS95">
        <v>5.9409344112949238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743.8253810169349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86.9114881849315</v>
      </c>
      <c r="L96">
        <v>62.33</v>
      </c>
      <c r="M96">
        <v>0</v>
      </c>
      <c r="N96">
        <v>29.130000000000003</v>
      </c>
      <c r="O96">
        <v>48.899999999999991</v>
      </c>
      <c r="P96">
        <v>59.24</v>
      </c>
      <c r="Q96">
        <v>4.9000000000000012</v>
      </c>
      <c r="R96">
        <v>10.24</v>
      </c>
      <c r="S96">
        <v>6.33</v>
      </c>
      <c r="T96">
        <v>0</v>
      </c>
      <c r="U96">
        <v>262.49</v>
      </c>
      <c r="V96">
        <v>4.9400000000000004</v>
      </c>
      <c r="W96">
        <v>10.865078325929391</v>
      </c>
      <c r="X96">
        <v>19.912539864778672</v>
      </c>
      <c r="Y96">
        <v>0</v>
      </c>
      <c r="Z96">
        <v>1.6001999999999998</v>
      </c>
      <c r="AA96">
        <v>10.337189404594472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3.9015240808734206</v>
      </c>
      <c r="AJ96">
        <v>0</v>
      </c>
      <c r="AK96">
        <v>12.634356449470845</v>
      </c>
      <c r="AL96">
        <v>19.664021514629955</v>
      </c>
      <c r="AM96">
        <v>3.8749527174072891</v>
      </c>
      <c r="AN96">
        <v>0</v>
      </c>
      <c r="AO96">
        <v>2.5527000000000006</v>
      </c>
      <c r="AP96">
        <v>2.8265478740679377</v>
      </c>
      <c r="AQ96">
        <v>0</v>
      </c>
      <c r="AR96">
        <v>2.1664963768115939</v>
      </c>
      <c r="AS96">
        <v>5.9409344112949238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746.99889413541712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86.9114881849315</v>
      </c>
      <c r="L97">
        <v>62.33</v>
      </c>
      <c r="M97">
        <v>0</v>
      </c>
      <c r="N97">
        <v>29.130000000000003</v>
      </c>
      <c r="O97">
        <v>48.899999999999991</v>
      </c>
      <c r="P97">
        <v>57.875245649021032</v>
      </c>
      <c r="Q97">
        <v>5.04</v>
      </c>
      <c r="R97">
        <v>10.397498797498796</v>
      </c>
      <c r="S97">
        <v>6.4799999999999995</v>
      </c>
      <c r="T97">
        <v>0</v>
      </c>
      <c r="U97">
        <v>262.49</v>
      </c>
      <c r="V97">
        <v>4.9400000000000004</v>
      </c>
      <c r="W97">
        <v>10.865078325929391</v>
      </c>
      <c r="X97">
        <v>22.762539895100996</v>
      </c>
      <c r="Y97">
        <v>0</v>
      </c>
      <c r="Z97">
        <v>1.6001999999999998</v>
      </c>
      <c r="AA97">
        <v>10.337189404594472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3.9015240808734206</v>
      </c>
      <c r="AJ97">
        <v>0</v>
      </c>
      <c r="AK97">
        <v>12.634356449470845</v>
      </c>
      <c r="AL97">
        <v>19.664021514629955</v>
      </c>
      <c r="AM97">
        <v>3.8749527174072891</v>
      </c>
      <c r="AN97">
        <v>0</v>
      </c>
      <c r="AO97">
        <v>2.573020000000001</v>
      </c>
      <c r="AP97">
        <v>2.8265478740679377</v>
      </c>
      <c r="AQ97">
        <v>0</v>
      </c>
      <c r="AR97">
        <v>0.81275362318840583</v>
      </c>
      <c r="AS97">
        <v>5.9409344112949238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747.59821585863631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86.9114881849315</v>
      </c>
      <c r="L98">
        <v>62.33</v>
      </c>
      <c r="M98">
        <v>0</v>
      </c>
      <c r="N98">
        <v>29.130000000000003</v>
      </c>
      <c r="O98">
        <v>48.899999999999991</v>
      </c>
      <c r="P98">
        <v>57.875245649021032</v>
      </c>
      <c r="Q98">
        <v>5.04</v>
      </c>
      <c r="R98">
        <v>10.397498797498796</v>
      </c>
      <c r="S98">
        <v>6.4799999999999995</v>
      </c>
      <c r="T98">
        <v>0</v>
      </c>
      <c r="U98">
        <v>262.49</v>
      </c>
      <c r="V98">
        <v>4.9400000000000004</v>
      </c>
      <c r="W98">
        <v>10.865078325929391</v>
      </c>
      <c r="X98">
        <v>24.252540064941869</v>
      </c>
      <c r="Y98">
        <v>0</v>
      </c>
      <c r="Z98">
        <v>1.6001999999999998</v>
      </c>
      <c r="AA98">
        <v>10.337189404594472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3.9015240808734206</v>
      </c>
      <c r="AJ98">
        <v>0</v>
      </c>
      <c r="AK98">
        <v>12.634356449470845</v>
      </c>
      <c r="AL98">
        <v>19.664021514629955</v>
      </c>
      <c r="AM98">
        <v>3.8749527174072891</v>
      </c>
      <c r="AN98">
        <v>0</v>
      </c>
      <c r="AO98">
        <v>2.573020000000001</v>
      </c>
      <c r="AP98">
        <v>2.8265478740679377</v>
      </c>
      <c r="AQ98">
        <v>0</v>
      </c>
      <c r="AR98">
        <v>0.81275362318840583</v>
      </c>
      <c r="AS98">
        <v>5.9409344112949238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749.08821602847718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2.1197478098633247</v>
      </c>
      <c r="L99">
        <f t="shared" si="2"/>
        <v>0.86273158341125022</v>
      </c>
      <c r="M99">
        <f t="shared" si="2"/>
        <v>0</v>
      </c>
      <c r="N99">
        <f t="shared" si="2"/>
        <v>0.63406212800304007</v>
      </c>
      <c r="O99">
        <f t="shared" si="2"/>
        <v>1.074245000000001</v>
      </c>
      <c r="P99">
        <f t="shared" si="2"/>
        <v>1.1661018775634659</v>
      </c>
      <c r="Q99">
        <f t="shared" si="2"/>
        <v>2.9234599557537468E-2</v>
      </c>
      <c r="R99">
        <f t="shared" si="2"/>
        <v>0.14515683097583321</v>
      </c>
      <c r="S99">
        <f t="shared" si="2"/>
        <v>9.7429901199843211E-2</v>
      </c>
      <c r="T99">
        <f t="shared" si="2"/>
        <v>0</v>
      </c>
      <c r="U99">
        <f t="shared" si="2"/>
        <v>6.2455927580539203</v>
      </c>
      <c r="V99">
        <f t="shared" si="2"/>
        <v>9.3102618521459429E-2</v>
      </c>
      <c r="W99">
        <f t="shared" si="2"/>
        <v>0.21059030587888508</v>
      </c>
      <c r="X99">
        <f t="shared" si="2"/>
        <v>0.48140005676454822</v>
      </c>
      <c r="Y99">
        <f t="shared" si="2"/>
        <v>0</v>
      </c>
      <c r="Z99">
        <f t="shared" si="2"/>
        <v>5.900546999999999E-2</v>
      </c>
      <c r="AA99">
        <f t="shared" si="2"/>
        <v>0.16469149203000485</v>
      </c>
      <c r="AB99">
        <f t="shared" si="2"/>
        <v>0.18543374836513857</v>
      </c>
      <c r="AC99">
        <f t="shared" si="2"/>
        <v>0.13765864534799718</v>
      </c>
      <c r="AD99">
        <f t="shared" si="2"/>
        <v>0.21680668860478269</v>
      </c>
      <c r="AE99">
        <f t="shared" si="2"/>
        <v>0.27787785398991816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9.0029508507701708E-2</v>
      </c>
      <c r="AJ99">
        <f t="shared" si="2"/>
        <v>0</v>
      </c>
      <c r="AK99">
        <f t="shared" si="2"/>
        <v>0.30322455478730043</v>
      </c>
      <c r="AL99">
        <f t="shared" si="2"/>
        <v>0.45788307723752125</v>
      </c>
      <c r="AM99">
        <f t="shared" si="2"/>
        <v>2.6147265921395855E-2</v>
      </c>
      <c r="AN99">
        <f t="shared" si="2"/>
        <v>0</v>
      </c>
      <c r="AO99">
        <f t="shared" si="2"/>
        <v>6.2568454999999981E-2</v>
      </c>
      <c r="AP99">
        <f t="shared" si="2"/>
        <v>6.6784494805302325E-2</v>
      </c>
      <c r="AQ99">
        <f t="shared" si="2"/>
        <v>0</v>
      </c>
      <c r="AR99">
        <f t="shared" si="2"/>
        <v>0.11725875905797094</v>
      </c>
      <c r="AS99">
        <f t="shared" si="2"/>
        <v>0.15451054564276329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16.380943228799161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4.9599246429656638</v>
      </c>
      <c r="L3">
        <v>289.70999999999998</v>
      </c>
      <c r="M3">
        <v>26.070000000000004</v>
      </c>
      <c r="N3">
        <v>35.190000000000005</v>
      </c>
      <c r="O3">
        <v>0</v>
      </c>
      <c r="P3">
        <v>25.55</v>
      </c>
      <c r="Q3">
        <v>2.8769905956112853</v>
      </c>
      <c r="R3">
        <v>12.37</v>
      </c>
      <c r="S3">
        <v>7.82</v>
      </c>
      <c r="T3">
        <v>0</v>
      </c>
      <c r="U3">
        <v>61.17</v>
      </c>
      <c r="V3">
        <v>5.85</v>
      </c>
      <c r="W3">
        <v>13.12613514145429</v>
      </c>
      <c r="X3">
        <v>29.293067979469992</v>
      </c>
      <c r="Y3">
        <v>0</v>
      </c>
      <c r="Z3">
        <v>3.8628409090909095</v>
      </c>
      <c r="AA3">
        <v>8.3252236286919832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5.3179526733491818</v>
      </c>
      <c r="AG3">
        <v>11.864010893836911</v>
      </c>
      <c r="AH3">
        <v>45.326202028793539</v>
      </c>
      <c r="AI3">
        <v>4.5274750171002189</v>
      </c>
      <c r="AJ3">
        <v>0</v>
      </c>
      <c r="AK3">
        <v>15.260797287555071</v>
      </c>
      <c r="AL3">
        <v>0</v>
      </c>
      <c r="AM3">
        <v>0</v>
      </c>
      <c r="AN3">
        <v>0</v>
      </c>
      <c r="AO3">
        <v>3.0311840000000005</v>
      </c>
      <c r="AP3">
        <v>3.3379154929577464</v>
      </c>
      <c r="AQ3">
        <v>9.2206942975554167</v>
      </c>
      <c r="AR3">
        <v>13.738211956521738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693.16267376306791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4.9600775654458449</v>
      </c>
      <c r="L4">
        <v>289.70999999999998</v>
      </c>
      <c r="M4">
        <v>26.070000000000004</v>
      </c>
      <c r="N4">
        <v>35.190000000000005</v>
      </c>
      <c r="O4">
        <v>0</v>
      </c>
      <c r="P4">
        <v>25.55</v>
      </c>
      <c r="Q4">
        <v>2.8769905956112853</v>
      </c>
      <c r="R4">
        <v>12.37</v>
      </c>
      <c r="S4">
        <v>7.82</v>
      </c>
      <c r="T4">
        <v>0</v>
      </c>
      <c r="U4">
        <v>61.17</v>
      </c>
      <c r="V4">
        <v>5.85</v>
      </c>
      <c r="W4">
        <v>13.12613514145429</v>
      </c>
      <c r="X4">
        <v>29.293067979469992</v>
      </c>
      <c r="Y4">
        <v>0</v>
      </c>
      <c r="Z4">
        <v>3.8628409090909095</v>
      </c>
      <c r="AA4">
        <v>8.3252236286919832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5.2587703701481576</v>
      </c>
      <c r="AG4">
        <v>11.864010893836911</v>
      </c>
      <c r="AH4">
        <v>45.326202028793539</v>
      </c>
      <c r="AI4">
        <v>4.5274750171002189</v>
      </c>
      <c r="AJ4">
        <v>0</v>
      </c>
      <c r="AK4">
        <v>15.260797287555071</v>
      </c>
      <c r="AL4">
        <v>0</v>
      </c>
      <c r="AM4">
        <v>0</v>
      </c>
      <c r="AN4">
        <v>0</v>
      </c>
      <c r="AO4">
        <v>3.0495920000000005</v>
      </c>
      <c r="AP4">
        <v>3.3379154929577464</v>
      </c>
      <c r="AQ4">
        <v>9.2206942975554167</v>
      </c>
      <c r="AR4">
        <v>13.738211956521738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693.12205238234685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5.6400000000000006</v>
      </c>
      <c r="L5">
        <v>260.74</v>
      </c>
      <c r="M5">
        <v>26.070000000000004</v>
      </c>
      <c r="N5">
        <v>35.190000000000005</v>
      </c>
      <c r="O5">
        <v>0</v>
      </c>
      <c r="P5">
        <v>25.55</v>
      </c>
      <c r="Q5">
        <v>2.8964634146341464</v>
      </c>
      <c r="R5">
        <v>12.37</v>
      </c>
      <c r="S5">
        <v>7.8233276595744705</v>
      </c>
      <c r="T5">
        <v>0</v>
      </c>
      <c r="U5">
        <v>61.17</v>
      </c>
      <c r="V5">
        <v>5.85</v>
      </c>
      <c r="W5">
        <v>13.12613514145429</v>
      </c>
      <c r="X5">
        <v>29.293067979469992</v>
      </c>
      <c r="Y5">
        <v>0</v>
      </c>
      <c r="Z5">
        <v>3.8628409090909095</v>
      </c>
      <c r="AA5">
        <v>0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5.2587703701481576</v>
      </c>
      <c r="AG5">
        <v>11.864010893836911</v>
      </c>
      <c r="AH5">
        <v>45.326202028793539</v>
      </c>
      <c r="AI5">
        <v>4.5274750171002189</v>
      </c>
      <c r="AJ5">
        <v>0</v>
      </c>
      <c r="AK5">
        <v>15.260797287555071</v>
      </c>
      <c r="AL5">
        <v>0</v>
      </c>
      <c r="AM5">
        <v>0</v>
      </c>
      <c r="AN5">
        <v>0</v>
      </c>
      <c r="AO5">
        <v>2.9698240000000005</v>
      </c>
      <c r="AP5">
        <v>3.3379154929577464</v>
      </c>
      <c r="AQ5">
        <v>9.2206942975554167</v>
      </c>
      <c r="AR5">
        <v>10.467793478260869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653.17936518854572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4.9600937157540708</v>
      </c>
      <c r="L6">
        <v>260.74</v>
      </c>
      <c r="M6">
        <v>26.070000000000004</v>
      </c>
      <c r="N6">
        <v>35.190000000000005</v>
      </c>
      <c r="O6">
        <v>0</v>
      </c>
      <c r="P6">
        <v>25.55</v>
      </c>
      <c r="Q6">
        <v>2.8764662576687114</v>
      </c>
      <c r="R6">
        <v>12.37</v>
      </c>
      <c r="S6">
        <v>7.8233276595744705</v>
      </c>
      <c r="T6">
        <v>0</v>
      </c>
      <c r="U6">
        <v>61.17</v>
      </c>
      <c r="V6">
        <v>5.85</v>
      </c>
      <c r="W6">
        <v>13.12613514145429</v>
      </c>
      <c r="X6">
        <v>29.293067979469992</v>
      </c>
      <c r="Y6">
        <v>0</v>
      </c>
      <c r="Z6">
        <v>3.8628409090909095</v>
      </c>
      <c r="AA6">
        <v>0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5.2587703701481576</v>
      </c>
      <c r="AG6">
        <v>11.864010893836911</v>
      </c>
      <c r="AH6">
        <v>45.326202028793539</v>
      </c>
      <c r="AI6">
        <v>4.5274750171002189</v>
      </c>
      <c r="AJ6">
        <v>0</v>
      </c>
      <c r="AK6">
        <v>15.260797287555071</v>
      </c>
      <c r="AL6">
        <v>0</v>
      </c>
      <c r="AM6">
        <v>0</v>
      </c>
      <c r="AN6">
        <v>0</v>
      </c>
      <c r="AO6">
        <v>2.9698240000000005</v>
      </c>
      <c r="AP6">
        <v>3.3379154929577464</v>
      </c>
      <c r="AQ6">
        <v>9.2206942975554167</v>
      </c>
      <c r="AR6">
        <v>13.738211956521738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655.74988022559512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4.9600937157540708</v>
      </c>
      <c r="L7">
        <v>164.17</v>
      </c>
      <c r="M7">
        <v>26.070000000000004</v>
      </c>
      <c r="N7">
        <v>35.190000000000005</v>
      </c>
      <c r="O7">
        <v>0</v>
      </c>
      <c r="P7">
        <v>25.55</v>
      </c>
      <c r="Q7">
        <v>1.6277298050139275</v>
      </c>
      <c r="R7">
        <v>7.58</v>
      </c>
      <c r="S7">
        <v>4.7322556032427281</v>
      </c>
      <c r="T7">
        <v>0</v>
      </c>
      <c r="U7">
        <v>61.17</v>
      </c>
      <c r="V7">
        <v>5.85</v>
      </c>
      <c r="W7">
        <v>13.12613514145429</v>
      </c>
      <c r="X7">
        <v>29.293067979469992</v>
      </c>
      <c r="Y7">
        <v>0</v>
      </c>
      <c r="Z7">
        <v>1.9329545454545456</v>
      </c>
      <c r="AA7">
        <v>0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2.6293851850740788</v>
      </c>
      <c r="AG7">
        <v>11.864010893836911</v>
      </c>
      <c r="AH7">
        <v>45.326202028793539</v>
      </c>
      <c r="AI7">
        <v>4.1494906080605451</v>
      </c>
      <c r="AJ7">
        <v>0</v>
      </c>
      <c r="AK7">
        <v>15.260797287555071</v>
      </c>
      <c r="AL7">
        <v>0</v>
      </c>
      <c r="AM7">
        <v>0</v>
      </c>
      <c r="AN7">
        <v>0</v>
      </c>
      <c r="AO7">
        <v>3.0833400000000011</v>
      </c>
      <c r="AP7">
        <v>3.3379154929577464</v>
      </c>
      <c r="AQ7">
        <v>9.2206942975554167</v>
      </c>
      <c r="AR7">
        <v>13.738211956521738</v>
      </c>
      <c r="AS7">
        <v>9.7226391357339477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545.22633175885846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4.9600937157540708</v>
      </c>
      <c r="L8">
        <v>65.67</v>
      </c>
      <c r="M8">
        <v>26.070000000000004</v>
      </c>
      <c r="N8">
        <v>35.190000000000005</v>
      </c>
      <c r="O8">
        <v>0</v>
      </c>
      <c r="P8">
        <v>25.55</v>
      </c>
      <c r="Q8">
        <v>1.5677080291970804</v>
      </c>
      <c r="R8">
        <v>6.92</v>
      </c>
      <c r="S8">
        <v>4.3121560780390196</v>
      </c>
      <c r="T8">
        <v>0</v>
      </c>
      <c r="U8">
        <v>61.17</v>
      </c>
      <c r="V8">
        <v>5.85</v>
      </c>
      <c r="W8">
        <v>13.12613514145429</v>
      </c>
      <c r="X8">
        <v>29.293067979469992</v>
      </c>
      <c r="Y8">
        <v>0</v>
      </c>
      <c r="Z8">
        <v>1.9329545454545456</v>
      </c>
      <c r="AA8">
        <v>0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2.6293851850740788</v>
      </c>
      <c r="AG8">
        <v>11.864010893836911</v>
      </c>
      <c r="AH8">
        <v>45.326202028793539</v>
      </c>
      <c r="AI8">
        <v>4.1494906080605451</v>
      </c>
      <c r="AJ8">
        <v>0</v>
      </c>
      <c r="AK8">
        <v>15.260797287555071</v>
      </c>
      <c r="AL8">
        <v>0</v>
      </c>
      <c r="AM8">
        <v>0</v>
      </c>
      <c r="AN8">
        <v>0</v>
      </c>
      <c r="AO8">
        <v>3.0833400000000011</v>
      </c>
      <c r="AP8">
        <v>3.3379154929577464</v>
      </c>
      <c r="AQ8">
        <v>9.2206942975554167</v>
      </c>
      <c r="AR8">
        <v>10.467793478260869</v>
      </c>
      <c r="AS8">
        <v>9.7226391357339477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442.31579197957706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4.9600937157540708</v>
      </c>
      <c r="L9">
        <v>65.67</v>
      </c>
      <c r="M9">
        <v>26.070000000000004</v>
      </c>
      <c r="N9">
        <v>35.190000000000005</v>
      </c>
      <c r="O9">
        <v>0</v>
      </c>
      <c r="P9">
        <v>25.55</v>
      </c>
      <c r="Q9">
        <v>1.5677080291970804</v>
      </c>
      <c r="R9">
        <v>6.92</v>
      </c>
      <c r="S9">
        <v>4.3121560780390196</v>
      </c>
      <c r="T9">
        <v>0</v>
      </c>
      <c r="U9">
        <v>61.17</v>
      </c>
      <c r="V9">
        <v>6.06</v>
      </c>
      <c r="W9">
        <v>13.12613514145429</v>
      </c>
      <c r="X9">
        <v>29.293067979469992</v>
      </c>
      <c r="Y9">
        <v>0</v>
      </c>
      <c r="Z9">
        <v>1.9329545454545456</v>
      </c>
      <c r="AA9">
        <v>0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2.6293851850740788</v>
      </c>
      <c r="AG9">
        <v>11.864010893836911</v>
      </c>
      <c r="AH9">
        <v>45.326202028793539</v>
      </c>
      <c r="AI9">
        <v>4.1494906080605451</v>
      </c>
      <c r="AJ9">
        <v>0</v>
      </c>
      <c r="AK9">
        <v>15.260797287555071</v>
      </c>
      <c r="AL9">
        <v>0</v>
      </c>
      <c r="AM9">
        <v>0</v>
      </c>
      <c r="AN9">
        <v>0</v>
      </c>
      <c r="AO9">
        <v>3.0833400000000011</v>
      </c>
      <c r="AP9">
        <v>3.3379154929577464</v>
      </c>
      <c r="AQ9">
        <v>9.2206942975554167</v>
      </c>
      <c r="AR9">
        <v>9.1577853260869571</v>
      </c>
      <c r="AS9">
        <v>7.1753691294744364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438.66851382114368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4.9600937157540708</v>
      </c>
      <c r="L10">
        <v>65.67</v>
      </c>
      <c r="M10">
        <v>26.070000000000004</v>
      </c>
      <c r="N10">
        <v>35.190000000000005</v>
      </c>
      <c r="O10">
        <v>0</v>
      </c>
      <c r="P10">
        <v>25.55</v>
      </c>
      <c r="Q10">
        <v>1.5677080291970804</v>
      </c>
      <c r="R10">
        <v>6.92</v>
      </c>
      <c r="S10">
        <v>4.3121560780390196</v>
      </c>
      <c r="T10">
        <v>0</v>
      </c>
      <c r="U10">
        <v>61.17</v>
      </c>
      <c r="V10">
        <v>6.06</v>
      </c>
      <c r="W10">
        <v>13.12613514145429</v>
      </c>
      <c r="X10">
        <v>29.293067979469992</v>
      </c>
      <c r="Y10">
        <v>0</v>
      </c>
      <c r="Z10">
        <v>1.9329545454545456</v>
      </c>
      <c r="AA10">
        <v>0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2.6293851850740788</v>
      </c>
      <c r="AG10">
        <v>11.864010893836911</v>
      </c>
      <c r="AH10">
        <v>45.326202028793539</v>
      </c>
      <c r="AI10">
        <v>4.1494906080605451</v>
      </c>
      <c r="AJ10">
        <v>0</v>
      </c>
      <c r="AK10">
        <v>15.260797287555071</v>
      </c>
      <c r="AL10">
        <v>0</v>
      </c>
      <c r="AM10">
        <v>0</v>
      </c>
      <c r="AN10">
        <v>0</v>
      </c>
      <c r="AO10">
        <v>3.0833400000000011</v>
      </c>
      <c r="AP10">
        <v>3.3379154929577464</v>
      </c>
      <c r="AQ10">
        <v>9.2206942975554167</v>
      </c>
      <c r="AR10">
        <v>13.738211956521738</v>
      </c>
      <c r="AS10">
        <v>7.1753691294744364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443.24894045157845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4.9600937157540708</v>
      </c>
      <c r="L11">
        <v>65.67</v>
      </c>
      <c r="M11">
        <v>26.070000000000004</v>
      </c>
      <c r="N11">
        <v>35.190000000000005</v>
      </c>
      <c r="O11">
        <v>0</v>
      </c>
      <c r="P11">
        <v>25.55</v>
      </c>
      <c r="Q11">
        <v>1.5677080291970804</v>
      </c>
      <c r="R11">
        <v>6.92</v>
      </c>
      <c r="S11">
        <v>4.3121560780390196</v>
      </c>
      <c r="T11">
        <v>0</v>
      </c>
      <c r="U11">
        <v>61.17</v>
      </c>
      <c r="V11">
        <v>6.06</v>
      </c>
      <c r="W11">
        <v>13.12613514145429</v>
      </c>
      <c r="X11">
        <v>29.293067979469992</v>
      </c>
      <c r="Y11">
        <v>0</v>
      </c>
      <c r="Z11">
        <v>1.9329545454545456</v>
      </c>
      <c r="AA11">
        <v>0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2.6293851850740788</v>
      </c>
      <c r="AG11">
        <v>11.864010893836911</v>
      </c>
      <c r="AH11">
        <v>45.326202028793539</v>
      </c>
      <c r="AI11">
        <v>4.1494906080605451</v>
      </c>
      <c r="AJ11">
        <v>0</v>
      </c>
      <c r="AK11">
        <v>15.260797287555071</v>
      </c>
      <c r="AL11">
        <v>0</v>
      </c>
      <c r="AM11">
        <v>0</v>
      </c>
      <c r="AN11">
        <v>0</v>
      </c>
      <c r="AO11">
        <v>3.0833400000000011</v>
      </c>
      <c r="AP11">
        <v>3.3379154929577464</v>
      </c>
      <c r="AQ11">
        <v>9.2206942975554167</v>
      </c>
      <c r="AR11">
        <v>13.738211956521738</v>
      </c>
      <c r="AS11">
        <v>6.3793472525183379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442.45291857462234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4.9600972644376906</v>
      </c>
      <c r="L12">
        <v>65.67</v>
      </c>
      <c r="M12">
        <v>26.070000000000004</v>
      </c>
      <c r="N12">
        <v>35.190000000000005</v>
      </c>
      <c r="O12">
        <v>0</v>
      </c>
      <c r="P12">
        <v>25.55</v>
      </c>
      <c r="Q12">
        <v>1.5677080291970804</v>
      </c>
      <c r="R12">
        <v>6.92</v>
      </c>
      <c r="S12">
        <v>4.3121560780390196</v>
      </c>
      <c r="T12">
        <v>0</v>
      </c>
      <c r="U12">
        <v>61.17</v>
      </c>
      <c r="V12">
        <v>6.06</v>
      </c>
      <c r="W12">
        <v>13.12613514145429</v>
      </c>
      <c r="X12">
        <v>29.293067979469992</v>
      </c>
      <c r="Y12">
        <v>0</v>
      </c>
      <c r="Z12">
        <v>1.9329545454545456</v>
      </c>
      <c r="AA12">
        <v>0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2.6293851850740788</v>
      </c>
      <c r="AG12">
        <v>11.864010893836911</v>
      </c>
      <c r="AH12">
        <v>45.326202028793539</v>
      </c>
      <c r="AI12">
        <v>4.1494906080605451</v>
      </c>
      <c r="AJ12">
        <v>0</v>
      </c>
      <c r="AK12">
        <v>15.260797287555071</v>
      </c>
      <c r="AL12">
        <v>0</v>
      </c>
      <c r="AM12">
        <v>0</v>
      </c>
      <c r="AN12">
        <v>0</v>
      </c>
      <c r="AO12">
        <v>3.0833400000000011</v>
      </c>
      <c r="AP12">
        <v>3.3379154929577464</v>
      </c>
      <c r="AQ12">
        <v>9.2206942975554167</v>
      </c>
      <c r="AR12">
        <v>9.1577853260869571</v>
      </c>
      <c r="AS12">
        <v>6.3793472525183379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437.87249549287122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4.9600972644376906</v>
      </c>
      <c r="L13">
        <v>65.67</v>
      </c>
      <c r="M13">
        <v>26.070000000000004</v>
      </c>
      <c r="N13">
        <v>35.190000000000005</v>
      </c>
      <c r="O13">
        <v>0</v>
      </c>
      <c r="P13">
        <v>25.55</v>
      </c>
      <c r="Q13">
        <v>1.5677080291970804</v>
      </c>
      <c r="R13">
        <v>6.92</v>
      </c>
      <c r="S13">
        <v>4.3121560780390196</v>
      </c>
      <c r="T13">
        <v>0</v>
      </c>
      <c r="U13">
        <v>59.160000000000004</v>
      </c>
      <c r="V13">
        <v>3.2277739490006887</v>
      </c>
      <c r="W13">
        <v>13.12613514145429</v>
      </c>
      <c r="X13">
        <v>29.293067979469992</v>
      </c>
      <c r="Y13">
        <v>0</v>
      </c>
      <c r="Z13">
        <v>1.9329545454545456</v>
      </c>
      <c r="AA13">
        <v>0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2.6293851850740788</v>
      </c>
      <c r="AG13">
        <v>11.864010893836911</v>
      </c>
      <c r="AH13">
        <v>45.326202028793539</v>
      </c>
      <c r="AI13">
        <v>4.1494906080605451</v>
      </c>
      <c r="AJ13">
        <v>0</v>
      </c>
      <c r="AK13">
        <v>15.260797287555071</v>
      </c>
      <c r="AL13">
        <v>0</v>
      </c>
      <c r="AM13">
        <v>0</v>
      </c>
      <c r="AN13">
        <v>0</v>
      </c>
      <c r="AO13">
        <v>3.0833400000000011</v>
      </c>
      <c r="AP13">
        <v>3.3379154929577464</v>
      </c>
      <c r="AQ13">
        <v>9.2206942975554167</v>
      </c>
      <c r="AR13">
        <v>9.1577853260869571</v>
      </c>
      <c r="AS13">
        <v>6.3793472525183379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433.03026944187189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4.9601031227909695</v>
      </c>
      <c r="L14">
        <v>65.67</v>
      </c>
      <c r="M14">
        <v>26.070000000000004</v>
      </c>
      <c r="N14">
        <v>35.190000000000005</v>
      </c>
      <c r="O14">
        <v>0</v>
      </c>
      <c r="P14">
        <v>25.55</v>
      </c>
      <c r="Q14">
        <v>1.5677080291970804</v>
      </c>
      <c r="R14">
        <v>6.92</v>
      </c>
      <c r="S14">
        <v>4.3121560780390196</v>
      </c>
      <c r="T14">
        <v>0</v>
      </c>
      <c r="U14">
        <v>59.160000000000004</v>
      </c>
      <c r="V14">
        <v>3.2277739490006887</v>
      </c>
      <c r="W14">
        <v>13.12613514145429</v>
      </c>
      <c r="X14">
        <v>29.293067979469992</v>
      </c>
      <c r="Y14">
        <v>0</v>
      </c>
      <c r="Z14">
        <v>1.9329545454545456</v>
      </c>
      <c r="AA14">
        <v>0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2.6293851850740788</v>
      </c>
      <c r="AG14">
        <v>11.864010893836911</v>
      </c>
      <c r="AH14">
        <v>45.326202028793539</v>
      </c>
      <c r="AI14">
        <v>4.1494906080605451</v>
      </c>
      <c r="AJ14">
        <v>0</v>
      </c>
      <c r="AK14">
        <v>15.260797287555071</v>
      </c>
      <c r="AL14">
        <v>0</v>
      </c>
      <c r="AM14">
        <v>0</v>
      </c>
      <c r="AN14">
        <v>0</v>
      </c>
      <c r="AO14">
        <v>3.0833400000000011</v>
      </c>
      <c r="AP14">
        <v>3.3379154929577464</v>
      </c>
      <c r="AQ14">
        <v>9.2206942975554167</v>
      </c>
      <c r="AR14">
        <v>13.738211956521738</v>
      </c>
      <c r="AS14">
        <v>6.3793472525183379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437.6107019306599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4.9601031227909695</v>
      </c>
      <c r="L15">
        <v>65.67</v>
      </c>
      <c r="M15">
        <v>26.070000000000004</v>
      </c>
      <c r="N15">
        <v>35.190000000000005</v>
      </c>
      <c r="O15">
        <v>0</v>
      </c>
      <c r="P15">
        <v>25.55</v>
      </c>
      <c r="Q15">
        <v>1.5677080291970804</v>
      </c>
      <c r="R15">
        <v>6.92</v>
      </c>
      <c r="S15">
        <v>4.3121560780390196</v>
      </c>
      <c r="T15">
        <v>0</v>
      </c>
      <c r="U15">
        <v>59.160000000000004</v>
      </c>
      <c r="V15">
        <v>3.2277739490006887</v>
      </c>
      <c r="W15">
        <v>13.126960212201592</v>
      </c>
      <c r="X15">
        <v>29.29341733753354</v>
      </c>
      <c r="Y15">
        <v>0</v>
      </c>
      <c r="Z15">
        <v>1.9329545454545456</v>
      </c>
      <c r="AA15">
        <v>0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2.6293851850740788</v>
      </c>
      <c r="AG15">
        <v>11.864010893836911</v>
      </c>
      <c r="AH15">
        <v>45.326202028793539</v>
      </c>
      <c r="AI15">
        <v>4.1494906080605451</v>
      </c>
      <c r="AJ15">
        <v>0</v>
      </c>
      <c r="AK15">
        <v>15.260797287555071</v>
      </c>
      <c r="AL15">
        <v>0</v>
      </c>
      <c r="AM15">
        <v>0</v>
      </c>
      <c r="AN15">
        <v>0</v>
      </c>
      <c r="AO15">
        <v>3.0833400000000011</v>
      </c>
      <c r="AP15">
        <v>3.3379154929577464</v>
      </c>
      <c r="AQ15">
        <v>9.2206942975554167</v>
      </c>
      <c r="AR15">
        <v>12.428203804347824</v>
      </c>
      <c r="AS15">
        <v>9.7226391357339477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439.64516009051249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4.9601031227909695</v>
      </c>
      <c r="L16">
        <v>65.67</v>
      </c>
      <c r="M16">
        <v>26.070000000000004</v>
      </c>
      <c r="N16">
        <v>35.190000000000005</v>
      </c>
      <c r="O16">
        <v>0</v>
      </c>
      <c r="P16">
        <v>25.55</v>
      </c>
      <c r="Q16">
        <v>1.5677080291970804</v>
      </c>
      <c r="R16">
        <v>6.92</v>
      </c>
      <c r="S16">
        <v>4.3121560780390196</v>
      </c>
      <c r="T16">
        <v>0</v>
      </c>
      <c r="U16">
        <v>59.160000000000004</v>
      </c>
      <c r="V16">
        <v>3.2277739490006887</v>
      </c>
      <c r="W16">
        <v>13.126960212201592</v>
      </c>
      <c r="X16">
        <v>29.29341733753354</v>
      </c>
      <c r="Y16">
        <v>0</v>
      </c>
      <c r="Z16">
        <v>3.8628409090909095</v>
      </c>
      <c r="AA16">
        <v>0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2.6293851850740788</v>
      </c>
      <c r="AG16">
        <v>11.864010893836911</v>
      </c>
      <c r="AH16">
        <v>45.326202028793539</v>
      </c>
      <c r="AI16">
        <v>4.1494906080605451</v>
      </c>
      <c r="AJ16">
        <v>0</v>
      </c>
      <c r="AK16">
        <v>15.260797287555071</v>
      </c>
      <c r="AL16">
        <v>0</v>
      </c>
      <c r="AM16">
        <v>0</v>
      </c>
      <c r="AN16">
        <v>0</v>
      </c>
      <c r="AO16">
        <v>3.0833400000000011</v>
      </c>
      <c r="AP16">
        <v>3.3379154929577464</v>
      </c>
      <c r="AQ16">
        <v>9.2206942975554167</v>
      </c>
      <c r="AR16">
        <v>8.5073831521739134</v>
      </c>
      <c r="AS16">
        <v>9.7226391357339477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437.65422580197492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4.9601031227909695</v>
      </c>
      <c r="L17">
        <v>65.67</v>
      </c>
      <c r="M17">
        <v>26.070000000000004</v>
      </c>
      <c r="N17">
        <v>35.190000000000005</v>
      </c>
      <c r="O17">
        <v>0</v>
      </c>
      <c r="P17">
        <v>28.237046025104604</v>
      </c>
      <c r="Q17">
        <v>1.5677080291970804</v>
      </c>
      <c r="R17">
        <v>6.92</v>
      </c>
      <c r="S17">
        <v>4.3121560780390196</v>
      </c>
      <c r="T17">
        <v>0</v>
      </c>
      <c r="U17">
        <v>59.160000000000004</v>
      </c>
      <c r="V17">
        <v>3.2277739490006887</v>
      </c>
      <c r="W17">
        <v>13.126960212201592</v>
      </c>
      <c r="X17">
        <v>29.29341733753354</v>
      </c>
      <c r="Y17">
        <v>0</v>
      </c>
      <c r="Z17">
        <v>3.8628409090909095</v>
      </c>
      <c r="AA17">
        <v>0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2.6293851850740788</v>
      </c>
      <c r="AG17">
        <v>11.864010893836911</v>
      </c>
      <c r="AH17">
        <v>45.326202028793539</v>
      </c>
      <c r="AI17">
        <v>4.1494906080605451</v>
      </c>
      <c r="AJ17">
        <v>0</v>
      </c>
      <c r="AK17">
        <v>15.260797287555071</v>
      </c>
      <c r="AL17">
        <v>0</v>
      </c>
      <c r="AM17">
        <v>0</v>
      </c>
      <c r="AN17">
        <v>0</v>
      </c>
      <c r="AO17">
        <v>3.0833400000000011</v>
      </c>
      <c r="AP17">
        <v>3.3379154929577464</v>
      </c>
      <c r="AQ17">
        <v>9.2206942975554167</v>
      </c>
      <c r="AR17">
        <v>5.8873668478260877</v>
      </c>
      <c r="AS17">
        <v>9.7226391357339477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437.72125552273167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4.9601031227909695</v>
      </c>
      <c r="L18">
        <v>65.67</v>
      </c>
      <c r="M18">
        <v>26.070000000000004</v>
      </c>
      <c r="N18">
        <v>35.190000000000005</v>
      </c>
      <c r="O18">
        <v>0</v>
      </c>
      <c r="P18">
        <v>30.567045805952844</v>
      </c>
      <c r="Q18">
        <v>1.5677080291970804</v>
      </c>
      <c r="R18">
        <v>6.92</v>
      </c>
      <c r="S18">
        <v>4.3121560780390196</v>
      </c>
      <c r="T18">
        <v>0</v>
      </c>
      <c r="U18">
        <v>59.160000000000004</v>
      </c>
      <c r="V18">
        <v>3.2277739490006887</v>
      </c>
      <c r="W18">
        <v>13.126960212201592</v>
      </c>
      <c r="X18">
        <v>29.29341733753354</v>
      </c>
      <c r="Y18">
        <v>0</v>
      </c>
      <c r="Z18">
        <v>3.8628409090909095</v>
      </c>
      <c r="AA18">
        <v>0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2.6293851850740788</v>
      </c>
      <c r="AG18">
        <v>11.864010893836911</v>
      </c>
      <c r="AH18">
        <v>45.326202028793539</v>
      </c>
      <c r="AI18">
        <v>4.1494906080605451</v>
      </c>
      <c r="AJ18">
        <v>0</v>
      </c>
      <c r="AK18">
        <v>15.260797287555071</v>
      </c>
      <c r="AL18">
        <v>0</v>
      </c>
      <c r="AM18">
        <v>0</v>
      </c>
      <c r="AN18">
        <v>0</v>
      </c>
      <c r="AO18">
        <v>3.0833400000000011</v>
      </c>
      <c r="AP18">
        <v>3.3379154929577464</v>
      </c>
      <c r="AQ18">
        <v>9.2206942975554167</v>
      </c>
      <c r="AR18">
        <v>13.084741847826088</v>
      </c>
      <c r="AS18">
        <v>9.7226391357339477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447.24863030357989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4.9601146317224805</v>
      </c>
      <c r="L19">
        <v>65.67</v>
      </c>
      <c r="M19">
        <v>26.070000000000004</v>
      </c>
      <c r="N19">
        <v>35.190000000000005</v>
      </c>
      <c r="O19">
        <v>0</v>
      </c>
      <c r="P19">
        <v>31.1</v>
      </c>
      <c r="Q19">
        <v>1.5677080291970804</v>
      </c>
      <c r="R19">
        <v>6.92</v>
      </c>
      <c r="S19">
        <v>4.3121560780390196</v>
      </c>
      <c r="T19">
        <v>0</v>
      </c>
      <c r="U19">
        <v>59.160000000000004</v>
      </c>
      <c r="V19">
        <v>3.2277739490006887</v>
      </c>
      <c r="W19">
        <v>13.126960212201592</v>
      </c>
      <c r="X19">
        <v>29.29341733753354</v>
      </c>
      <c r="Y19">
        <v>0</v>
      </c>
      <c r="Z19">
        <v>3.8628409090909095</v>
      </c>
      <c r="AA19">
        <v>3.8988059071729957</v>
      </c>
      <c r="AB19">
        <v>11.706318032085377</v>
      </c>
      <c r="AC19">
        <v>5.736305239618428</v>
      </c>
      <c r="AD19">
        <v>10.878524592792044</v>
      </c>
      <c r="AE19">
        <v>14.446549162765095</v>
      </c>
      <c r="AF19">
        <v>2.6293851850740788</v>
      </c>
      <c r="AG19">
        <v>11.864010893836911</v>
      </c>
      <c r="AH19">
        <v>45.326202028793539</v>
      </c>
      <c r="AI19">
        <v>4.1494906080605451</v>
      </c>
      <c r="AJ19">
        <v>0</v>
      </c>
      <c r="AK19">
        <v>15.260797287555071</v>
      </c>
      <c r="AL19">
        <v>0</v>
      </c>
      <c r="AM19">
        <v>0</v>
      </c>
      <c r="AN19">
        <v>0</v>
      </c>
      <c r="AO19">
        <v>3.0833400000000011</v>
      </c>
      <c r="AP19">
        <v>3.3379154929577464</v>
      </c>
      <c r="AQ19">
        <v>9.2206942975554167</v>
      </c>
      <c r="AR19">
        <v>13.084741847826088</v>
      </c>
      <c r="AS19">
        <v>9.7226391357339477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448.80669085861263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4.9601146317224805</v>
      </c>
      <c r="L20">
        <v>65.67</v>
      </c>
      <c r="M20">
        <v>26.070000000000004</v>
      </c>
      <c r="N20">
        <v>35.190000000000005</v>
      </c>
      <c r="O20">
        <v>0</v>
      </c>
      <c r="P20">
        <v>31.11</v>
      </c>
      <c r="Q20">
        <v>1.5677080291970804</v>
      </c>
      <c r="R20">
        <v>6.92</v>
      </c>
      <c r="S20">
        <v>4.3121560780390196</v>
      </c>
      <c r="T20">
        <v>0</v>
      </c>
      <c r="U20">
        <v>59.160000000000004</v>
      </c>
      <c r="V20">
        <v>3.2277739490006887</v>
      </c>
      <c r="W20">
        <v>13.126960212201592</v>
      </c>
      <c r="X20">
        <v>29.29341733753354</v>
      </c>
      <c r="Y20">
        <v>0</v>
      </c>
      <c r="Z20">
        <v>3.8628409090909095</v>
      </c>
      <c r="AA20">
        <v>4.1626118143459916</v>
      </c>
      <c r="AB20">
        <v>8.2958591018946954</v>
      </c>
      <c r="AC20">
        <v>5.736305239618428</v>
      </c>
      <c r="AD20">
        <v>10.878524592792044</v>
      </c>
      <c r="AE20">
        <v>14.446549162765095</v>
      </c>
      <c r="AF20">
        <v>2.6293851850740788</v>
      </c>
      <c r="AG20">
        <v>11.864010893836911</v>
      </c>
      <c r="AH20">
        <v>45.326202028793539</v>
      </c>
      <c r="AI20">
        <v>4.1494906080605451</v>
      </c>
      <c r="AJ20">
        <v>0</v>
      </c>
      <c r="AK20">
        <v>15.260797287555071</v>
      </c>
      <c r="AL20">
        <v>0</v>
      </c>
      <c r="AM20">
        <v>0</v>
      </c>
      <c r="AN20">
        <v>0</v>
      </c>
      <c r="AO20">
        <v>3.0833400000000011</v>
      </c>
      <c r="AP20">
        <v>3.3379154929577464</v>
      </c>
      <c r="AQ20">
        <v>9.2206942975554167</v>
      </c>
      <c r="AR20">
        <v>5.8873668478260877</v>
      </c>
      <c r="AS20">
        <v>9.7226391357339477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438.47266283559497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4.9601146317224805</v>
      </c>
      <c r="L21">
        <v>65.67</v>
      </c>
      <c r="M21">
        <v>26.070000000000004</v>
      </c>
      <c r="N21">
        <v>35.190000000000005</v>
      </c>
      <c r="O21">
        <v>0</v>
      </c>
      <c r="P21">
        <v>31.539999999999996</v>
      </c>
      <c r="Q21">
        <v>1.5677080291970804</v>
      </c>
      <c r="R21">
        <v>6.92</v>
      </c>
      <c r="S21">
        <v>4.3121560780390196</v>
      </c>
      <c r="T21">
        <v>0</v>
      </c>
      <c r="U21">
        <v>59.160000000000004</v>
      </c>
      <c r="V21">
        <v>3.2277739490006887</v>
      </c>
      <c r="W21">
        <v>13.126960212201592</v>
      </c>
      <c r="X21">
        <v>29.29341733753354</v>
      </c>
      <c r="Y21">
        <v>0</v>
      </c>
      <c r="Z21">
        <v>3.8628409090909095</v>
      </c>
      <c r="AA21">
        <v>4.1626118143459916</v>
      </c>
      <c r="AB21">
        <v>8.2958591018946954</v>
      </c>
      <c r="AC21">
        <v>5.736305239618428</v>
      </c>
      <c r="AD21">
        <v>10.878524592792044</v>
      </c>
      <c r="AE21">
        <v>14.446549162765095</v>
      </c>
      <c r="AF21">
        <v>2.6293851850740788</v>
      </c>
      <c r="AG21">
        <v>11.864010893836911</v>
      </c>
      <c r="AH21">
        <v>45.326202028793539</v>
      </c>
      <c r="AI21">
        <v>0.94218172547389467</v>
      </c>
      <c r="AJ21">
        <v>0</v>
      </c>
      <c r="AK21">
        <v>15.260797287555071</v>
      </c>
      <c r="AL21">
        <v>0</v>
      </c>
      <c r="AM21">
        <v>0</v>
      </c>
      <c r="AN21">
        <v>0</v>
      </c>
      <c r="AO21">
        <v>3.0833400000000011</v>
      </c>
      <c r="AP21">
        <v>3.3379154929577464</v>
      </c>
      <c r="AQ21">
        <v>9.2206942975554167</v>
      </c>
      <c r="AR21">
        <v>5.8873668478260877</v>
      </c>
      <c r="AS21">
        <v>6.3793472525183379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432.35206206979274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4.9601290289014344</v>
      </c>
      <c r="L22">
        <v>65.67</v>
      </c>
      <c r="M22">
        <v>26.070000000000004</v>
      </c>
      <c r="N22">
        <v>35.190000000000005</v>
      </c>
      <c r="O22">
        <v>0</v>
      </c>
      <c r="P22">
        <v>32.182953919588762</v>
      </c>
      <c r="Q22">
        <v>1.5677080291970804</v>
      </c>
      <c r="R22">
        <v>6.92</v>
      </c>
      <c r="S22">
        <v>4.3121560780390196</v>
      </c>
      <c r="T22">
        <v>0</v>
      </c>
      <c r="U22">
        <v>59.160000000000004</v>
      </c>
      <c r="V22">
        <v>3.2277739490006887</v>
      </c>
      <c r="W22">
        <v>13.126960212201592</v>
      </c>
      <c r="X22">
        <v>29.29341733753354</v>
      </c>
      <c r="Y22">
        <v>0</v>
      </c>
      <c r="Z22">
        <v>3.8628409090909095</v>
      </c>
      <c r="AA22">
        <v>4.1626118143459916</v>
      </c>
      <c r="AB22">
        <v>8.2958591018946954</v>
      </c>
      <c r="AC22">
        <v>5.736305239618428</v>
      </c>
      <c r="AD22">
        <v>10.878524592792044</v>
      </c>
      <c r="AE22">
        <v>14.446549162765095</v>
      </c>
      <c r="AF22">
        <v>2.6293851850740788</v>
      </c>
      <c r="AG22">
        <v>11.864010893836911</v>
      </c>
      <c r="AH22">
        <v>45.326202028793539</v>
      </c>
      <c r="AI22">
        <v>0.94218172547389467</v>
      </c>
      <c r="AJ22">
        <v>0</v>
      </c>
      <c r="AK22">
        <v>15.260797287555071</v>
      </c>
      <c r="AL22">
        <v>0</v>
      </c>
      <c r="AM22">
        <v>0</v>
      </c>
      <c r="AN22">
        <v>0</v>
      </c>
      <c r="AO22">
        <v>3.040388000000001</v>
      </c>
      <c r="AP22">
        <v>3.3379154929577464</v>
      </c>
      <c r="AQ22">
        <v>9.2206942975554167</v>
      </c>
      <c r="AR22">
        <v>13.084741847826088</v>
      </c>
      <c r="AS22">
        <v>6.3793472525183379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440.14945338656037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4.9601351424990465</v>
      </c>
      <c r="L23">
        <v>65.67</v>
      </c>
      <c r="M23">
        <v>26.070000000000004</v>
      </c>
      <c r="N23">
        <v>35.190000000000005</v>
      </c>
      <c r="O23">
        <v>0</v>
      </c>
      <c r="P23">
        <v>25.55</v>
      </c>
      <c r="Q23">
        <v>1.5677080291970804</v>
      </c>
      <c r="R23">
        <v>6.92</v>
      </c>
      <c r="S23">
        <v>4.3121560780390196</v>
      </c>
      <c r="T23">
        <v>0</v>
      </c>
      <c r="U23">
        <v>59.160000000000004</v>
      </c>
      <c r="V23">
        <v>3.2277739490006887</v>
      </c>
      <c r="W23">
        <v>13.126960212201592</v>
      </c>
      <c r="X23">
        <v>29.29341733753354</v>
      </c>
      <c r="Y23">
        <v>0</v>
      </c>
      <c r="Z23">
        <v>3.8628409090909095</v>
      </c>
      <c r="AA23">
        <v>4.1626118143459916</v>
      </c>
      <c r="AB23">
        <v>8.2958591018946954</v>
      </c>
      <c r="AC23">
        <v>5.736305239618428</v>
      </c>
      <c r="AD23">
        <v>10.878524592792044</v>
      </c>
      <c r="AE23">
        <v>14.446549162765095</v>
      </c>
      <c r="AF23">
        <v>2.6293851850740788</v>
      </c>
      <c r="AG23">
        <v>11.864010893836911</v>
      </c>
      <c r="AH23">
        <v>45.326202028793539</v>
      </c>
      <c r="AI23">
        <v>1.0561329076108554</v>
      </c>
      <c r="AJ23">
        <v>0</v>
      </c>
      <c r="AK23">
        <v>15.260797287555071</v>
      </c>
      <c r="AL23">
        <v>0</v>
      </c>
      <c r="AM23">
        <v>0</v>
      </c>
      <c r="AN23">
        <v>0</v>
      </c>
      <c r="AO23">
        <v>2.9882320000000009</v>
      </c>
      <c r="AP23">
        <v>3.4913123446561722</v>
      </c>
      <c r="AQ23">
        <v>9.2206942975554167</v>
      </c>
      <c r="AR23">
        <v>13.084741847826088</v>
      </c>
      <c r="AS23">
        <v>6.3793472525183379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433.7316976144046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4.9601351424990465</v>
      </c>
      <c r="L24">
        <v>65.67</v>
      </c>
      <c r="M24">
        <v>26.070000000000004</v>
      </c>
      <c r="N24">
        <v>35.190000000000005</v>
      </c>
      <c r="O24">
        <v>0</v>
      </c>
      <c r="P24">
        <v>25.55244310575636</v>
      </c>
      <c r="Q24">
        <v>1.5677080291970804</v>
      </c>
      <c r="R24">
        <v>6.92</v>
      </c>
      <c r="S24">
        <v>4.3121560780390196</v>
      </c>
      <c r="T24">
        <v>0</v>
      </c>
      <c r="U24">
        <v>59.160000000000004</v>
      </c>
      <c r="V24">
        <v>3.2277739490006887</v>
      </c>
      <c r="W24">
        <v>13.126960212201592</v>
      </c>
      <c r="X24">
        <v>29.29341733753354</v>
      </c>
      <c r="Y24">
        <v>0</v>
      </c>
      <c r="Z24">
        <v>3.8628409090909095</v>
      </c>
      <c r="AA24">
        <v>4.1626118143459916</v>
      </c>
      <c r="AB24">
        <v>8.2958591018946954</v>
      </c>
      <c r="AC24">
        <v>5.736305239618428</v>
      </c>
      <c r="AD24">
        <v>10.878524592792044</v>
      </c>
      <c r="AE24">
        <v>14.446549162765095</v>
      </c>
      <c r="AF24">
        <v>2.6293851850740788</v>
      </c>
      <c r="AG24">
        <v>11.864010893836911</v>
      </c>
      <c r="AH24">
        <v>45.326202028793539</v>
      </c>
      <c r="AI24">
        <v>1.0561329076108554</v>
      </c>
      <c r="AJ24">
        <v>0</v>
      </c>
      <c r="AK24">
        <v>15.260797287555071</v>
      </c>
      <c r="AL24">
        <v>0</v>
      </c>
      <c r="AM24">
        <v>0</v>
      </c>
      <c r="AN24">
        <v>0</v>
      </c>
      <c r="AO24">
        <v>2.8655120000000007</v>
      </c>
      <c r="AP24">
        <v>3.4913123446561722</v>
      </c>
      <c r="AQ24">
        <v>9.2206942975554167</v>
      </c>
      <c r="AR24">
        <v>9.1577853260869571</v>
      </c>
      <c r="AS24">
        <v>6.3793472525183379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429.68446419842189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4.9601351424990465</v>
      </c>
      <c r="L25">
        <v>65.67</v>
      </c>
      <c r="M25">
        <v>26.070000000000004</v>
      </c>
      <c r="N25">
        <v>35.190000000000005</v>
      </c>
      <c r="O25">
        <v>0</v>
      </c>
      <c r="P25">
        <v>25.552419965902637</v>
      </c>
      <c r="Q25">
        <v>1.5677080291970804</v>
      </c>
      <c r="R25">
        <v>6.92</v>
      </c>
      <c r="S25">
        <v>4.3121560780390196</v>
      </c>
      <c r="T25">
        <v>0</v>
      </c>
      <c r="U25">
        <v>55.998465921542838</v>
      </c>
      <c r="V25">
        <v>3.2277739490006887</v>
      </c>
      <c r="W25">
        <v>13.126960212201592</v>
      </c>
      <c r="X25">
        <v>29.29341733753354</v>
      </c>
      <c r="Y25">
        <v>0</v>
      </c>
      <c r="Z25">
        <v>3.8628409090909095</v>
      </c>
      <c r="AA25">
        <v>4.1626118143459916</v>
      </c>
      <c r="AB25">
        <v>8.2958591018946954</v>
      </c>
      <c r="AC25">
        <v>5.736305239618428</v>
      </c>
      <c r="AD25">
        <v>10.878524592792044</v>
      </c>
      <c r="AE25">
        <v>14.446549162765095</v>
      </c>
      <c r="AF25">
        <v>2.6293851850740788</v>
      </c>
      <c r="AG25">
        <v>11.864010893836911</v>
      </c>
      <c r="AH25">
        <v>45.326202028793539</v>
      </c>
      <c r="AI25">
        <v>4.5274750171002189</v>
      </c>
      <c r="AJ25">
        <v>0</v>
      </c>
      <c r="AK25">
        <v>15.260797287555071</v>
      </c>
      <c r="AL25">
        <v>0</v>
      </c>
      <c r="AM25">
        <v>0</v>
      </c>
      <c r="AN25">
        <v>0</v>
      </c>
      <c r="AO25">
        <v>2.7796080000000005</v>
      </c>
      <c r="AP25">
        <v>3.4913123446561722</v>
      </c>
      <c r="AQ25">
        <v>9.2206942975554167</v>
      </c>
      <c r="AR25">
        <v>9.1577853260869571</v>
      </c>
      <c r="AS25">
        <v>6.3793472525183379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429.9083450896004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4.9601351424990465</v>
      </c>
      <c r="L26">
        <v>65.67</v>
      </c>
      <c r="M26">
        <v>26.070000000000004</v>
      </c>
      <c r="N26">
        <v>35.190000000000005</v>
      </c>
      <c r="O26">
        <v>0</v>
      </c>
      <c r="P26">
        <v>25.552385843682885</v>
      </c>
      <c r="Q26">
        <v>1.5677080291970804</v>
      </c>
      <c r="R26">
        <v>6.92</v>
      </c>
      <c r="S26">
        <v>4.3121560780390196</v>
      </c>
      <c r="T26">
        <v>0</v>
      </c>
      <c r="U26">
        <v>55.998465921542838</v>
      </c>
      <c r="V26">
        <v>3.2277739490006887</v>
      </c>
      <c r="W26">
        <v>13.12613514145429</v>
      </c>
      <c r="X26">
        <v>29.293067979469992</v>
      </c>
      <c r="Y26">
        <v>0</v>
      </c>
      <c r="Z26">
        <v>3.8628409090909095</v>
      </c>
      <c r="AA26">
        <v>4.1626118143459916</v>
      </c>
      <c r="AB26">
        <v>8.2958591018946954</v>
      </c>
      <c r="AC26">
        <v>5.736305239618428</v>
      </c>
      <c r="AD26">
        <v>10.878524592792044</v>
      </c>
      <c r="AE26">
        <v>14.446549162765095</v>
      </c>
      <c r="AF26">
        <v>2.6293851850740788</v>
      </c>
      <c r="AG26">
        <v>11.864010893836911</v>
      </c>
      <c r="AH26">
        <v>45.326202028793539</v>
      </c>
      <c r="AI26">
        <v>9.8081395551544954</v>
      </c>
      <c r="AJ26">
        <v>0</v>
      </c>
      <c r="AK26">
        <v>15.260797287555071</v>
      </c>
      <c r="AL26">
        <v>0</v>
      </c>
      <c r="AM26">
        <v>0</v>
      </c>
      <c r="AN26">
        <v>0</v>
      </c>
      <c r="AO26">
        <v>2.6906360000000005</v>
      </c>
      <c r="AP26">
        <v>3.4913123446561722</v>
      </c>
      <c r="AQ26">
        <v>9.2206942975554167</v>
      </c>
      <c r="AR26">
        <v>9.1577853260869571</v>
      </c>
      <c r="AS26">
        <v>6.3793472525183379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435.09882907662399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4.9601351424990465</v>
      </c>
      <c r="L27">
        <v>65.67</v>
      </c>
      <c r="M27">
        <v>26.070000000000004</v>
      </c>
      <c r="N27">
        <v>35.190000000000005</v>
      </c>
      <c r="O27">
        <v>0</v>
      </c>
      <c r="P27">
        <v>25.552385843682885</v>
      </c>
      <c r="Q27">
        <v>1.5677080291970804</v>
      </c>
      <c r="R27">
        <v>6.92</v>
      </c>
      <c r="S27">
        <v>4.3121560780390196</v>
      </c>
      <c r="T27">
        <v>0</v>
      </c>
      <c r="U27">
        <v>55.998465921542838</v>
      </c>
      <c r="V27">
        <v>3.2300000000000009</v>
      </c>
      <c r="W27">
        <v>13.12613514145429</v>
      </c>
      <c r="X27">
        <v>29.293067979469992</v>
      </c>
      <c r="Y27">
        <v>0</v>
      </c>
      <c r="Z27">
        <v>3.8628409090909095</v>
      </c>
      <c r="AA27">
        <v>8.3252236286919832</v>
      </c>
      <c r="AB27">
        <v>8.2958591018946954</v>
      </c>
      <c r="AC27">
        <v>5.736305239618428</v>
      </c>
      <c r="AD27">
        <v>10.878524592792044</v>
      </c>
      <c r="AE27">
        <v>14.446549162765095</v>
      </c>
      <c r="AF27">
        <v>2.6293851850740788</v>
      </c>
      <c r="AG27">
        <v>11.864010893836911</v>
      </c>
      <c r="AH27">
        <v>45.326202028793539</v>
      </c>
      <c r="AI27">
        <v>9.8081395551544954</v>
      </c>
      <c r="AJ27">
        <v>0</v>
      </c>
      <c r="AK27">
        <v>15.260797287555071</v>
      </c>
      <c r="AL27">
        <v>0</v>
      </c>
      <c r="AM27">
        <v>0</v>
      </c>
      <c r="AN27">
        <v>0</v>
      </c>
      <c r="AO27">
        <v>2.6476840000000008</v>
      </c>
      <c r="AP27">
        <v>1.7057729908864951</v>
      </c>
      <c r="AQ27">
        <v>9.2206942975554167</v>
      </c>
      <c r="AR27">
        <v>7.8477771739130437</v>
      </c>
      <c r="AS27">
        <v>6.3793472525183379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436.12516743602561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4.9601351424990465</v>
      </c>
      <c r="L28">
        <v>65.67</v>
      </c>
      <c r="M28">
        <v>26.070000000000004</v>
      </c>
      <c r="N28">
        <v>35.190000000000005</v>
      </c>
      <c r="O28">
        <v>0</v>
      </c>
      <c r="P28">
        <v>25.552385843682885</v>
      </c>
      <c r="Q28">
        <v>1.5677080291970804</v>
      </c>
      <c r="R28">
        <v>6.92</v>
      </c>
      <c r="S28">
        <v>4.3121560780390196</v>
      </c>
      <c r="T28">
        <v>0</v>
      </c>
      <c r="U28">
        <v>55.998465921542838</v>
      </c>
      <c r="V28">
        <v>3.2300000000000009</v>
      </c>
      <c r="W28">
        <v>13.12613514145429</v>
      </c>
      <c r="X28">
        <v>29.293067979469992</v>
      </c>
      <c r="Y28">
        <v>0</v>
      </c>
      <c r="Z28">
        <v>3.8628409090909095</v>
      </c>
      <c r="AA28">
        <v>8.3252236286919832</v>
      </c>
      <c r="AB28">
        <v>8.2958591018946954</v>
      </c>
      <c r="AC28">
        <v>5.736305239618428</v>
      </c>
      <c r="AD28">
        <v>10.878524592792044</v>
      </c>
      <c r="AE28">
        <v>14.446549162765095</v>
      </c>
      <c r="AF28">
        <v>2.6293851850740788</v>
      </c>
      <c r="AG28">
        <v>11.864010893836911</v>
      </c>
      <c r="AH28">
        <v>45.326202028793539</v>
      </c>
      <c r="AI28">
        <v>9.8081395551544954</v>
      </c>
      <c r="AJ28">
        <v>0</v>
      </c>
      <c r="AK28">
        <v>15.260797287555071</v>
      </c>
      <c r="AL28">
        <v>0</v>
      </c>
      <c r="AM28">
        <v>0</v>
      </c>
      <c r="AN28">
        <v>0</v>
      </c>
      <c r="AO28">
        <v>2.5587120000000003</v>
      </c>
      <c r="AP28">
        <v>1.4388624689312346</v>
      </c>
      <c r="AQ28">
        <v>9.2206942975554167</v>
      </c>
      <c r="AR28">
        <v>7.8477771739130437</v>
      </c>
      <c r="AS28">
        <v>6.3793472525183379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435.76928491407034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4.9601351424990465</v>
      </c>
      <c r="L29">
        <v>65.67</v>
      </c>
      <c r="M29">
        <v>26.070000000000004</v>
      </c>
      <c r="N29">
        <v>35.190000000000005</v>
      </c>
      <c r="O29">
        <v>0</v>
      </c>
      <c r="P29">
        <v>28.17</v>
      </c>
      <c r="Q29">
        <v>1.5677080291970804</v>
      </c>
      <c r="R29">
        <v>6.92</v>
      </c>
      <c r="S29">
        <v>4.3121560780390196</v>
      </c>
      <c r="T29">
        <v>0</v>
      </c>
      <c r="U29">
        <v>55.998465921542838</v>
      </c>
      <c r="V29">
        <v>3.2300000000000009</v>
      </c>
      <c r="W29">
        <v>13.12613514145429</v>
      </c>
      <c r="X29">
        <v>29.293067979469992</v>
      </c>
      <c r="Y29">
        <v>0</v>
      </c>
      <c r="Z29">
        <v>3.8628409090909095</v>
      </c>
      <c r="AA29">
        <v>8.3252236286919832</v>
      </c>
      <c r="AB29">
        <v>8.2958591018946954</v>
      </c>
      <c r="AC29">
        <v>5.736305239618428</v>
      </c>
      <c r="AD29">
        <v>10.878524592792044</v>
      </c>
      <c r="AE29">
        <v>14.446549162765095</v>
      </c>
      <c r="AF29">
        <v>2.6293851850740788</v>
      </c>
      <c r="AG29">
        <v>11.864010893836911</v>
      </c>
      <c r="AH29">
        <v>45.326202028793539</v>
      </c>
      <c r="AI29">
        <v>9.8081395551544954</v>
      </c>
      <c r="AJ29">
        <v>0</v>
      </c>
      <c r="AK29">
        <v>15.260797287555071</v>
      </c>
      <c r="AL29">
        <v>0</v>
      </c>
      <c r="AM29">
        <v>0</v>
      </c>
      <c r="AN29">
        <v>0</v>
      </c>
      <c r="AO29">
        <v>2.5587120000000003</v>
      </c>
      <c r="AP29">
        <v>1.4388624689312346</v>
      </c>
      <c r="AQ29">
        <v>9.2206942975554167</v>
      </c>
      <c r="AR29">
        <v>3.9269565217391307</v>
      </c>
      <c r="AS29">
        <v>6.3793472525183379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434.46607841821361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4.9601351424990465</v>
      </c>
      <c r="L30">
        <v>65.67</v>
      </c>
      <c r="M30">
        <v>26.070000000000004</v>
      </c>
      <c r="N30">
        <v>35.190000000000005</v>
      </c>
      <c r="O30">
        <v>0</v>
      </c>
      <c r="P30">
        <v>28.17</v>
      </c>
      <c r="Q30">
        <v>1.5677080291970804</v>
      </c>
      <c r="R30">
        <v>6.92</v>
      </c>
      <c r="S30">
        <v>4.3121560780390196</v>
      </c>
      <c r="T30">
        <v>0</v>
      </c>
      <c r="U30">
        <v>55.998465921542838</v>
      </c>
      <c r="V30">
        <v>3.2300000000000009</v>
      </c>
      <c r="W30">
        <v>13.12613514145429</v>
      </c>
      <c r="X30">
        <v>29.293067979469992</v>
      </c>
      <c r="Y30">
        <v>0</v>
      </c>
      <c r="Z30">
        <v>3.8628409090909095</v>
      </c>
      <c r="AA30">
        <v>8.3252236286919832</v>
      </c>
      <c r="AB30">
        <v>8.2958591018946954</v>
      </c>
      <c r="AC30">
        <v>5.736305239618428</v>
      </c>
      <c r="AD30">
        <v>10.878524592792044</v>
      </c>
      <c r="AE30">
        <v>14.446549162765095</v>
      </c>
      <c r="AF30">
        <v>2.6293851850740788</v>
      </c>
      <c r="AG30">
        <v>11.864010893836911</v>
      </c>
      <c r="AH30">
        <v>45.326202028793539</v>
      </c>
      <c r="AI30">
        <v>9.8081395551544954</v>
      </c>
      <c r="AJ30">
        <v>0</v>
      </c>
      <c r="AK30">
        <v>15.260797287555071</v>
      </c>
      <c r="AL30">
        <v>0</v>
      </c>
      <c r="AM30">
        <v>0</v>
      </c>
      <c r="AN30">
        <v>0</v>
      </c>
      <c r="AO30">
        <v>2.6139360000000007</v>
      </c>
      <c r="AP30">
        <v>1.7057729908864951</v>
      </c>
      <c r="AQ30">
        <v>9.2206942975554167</v>
      </c>
      <c r="AR30">
        <v>3.9269565217391307</v>
      </c>
      <c r="AS30">
        <v>6.3793472525183379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434.78821294016888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4.9601351424990465</v>
      </c>
      <c r="L31">
        <v>65.67</v>
      </c>
      <c r="M31">
        <v>26.070000000000004</v>
      </c>
      <c r="N31">
        <v>35.190000000000005</v>
      </c>
      <c r="O31">
        <v>0</v>
      </c>
      <c r="P31">
        <v>28.17</v>
      </c>
      <c r="Q31">
        <v>1.63</v>
      </c>
      <c r="R31">
        <v>6.9128839732888139</v>
      </c>
      <c r="S31">
        <v>4.3099999999999996</v>
      </c>
      <c r="T31">
        <v>0</v>
      </c>
      <c r="U31">
        <v>55.998465921542838</v>
      </c>
      <c r="V31">
        <v>3.22</v>
      </c>
      <c r="W31">
        <v>13.126229819563154</v>
      </c>
      <c r="X31">
        <v>29.293114963309584</v>
      </c>
      <c r="Y31">
        <v>0</v>
      </c>
      <c r="Z31">
        <v>3.8628409090909095</v>
      </c>
      <c r="AA31">
        <v>8.3252236286919832</v>
      </c>
      <c r="AB31">
        <v>8.2958591018946954</v>
      </c>
      <c r="AC31">
        <v>5.736305239618428</v>
      </c>
      <c r="AD31">
        <v>10.878524592792044</v>
      </c>
      <c r="AE31">
        <v>14.446549162765095</v>
      </c>
      <c r="AF31">
        <v>2.6293851850740788</v>
      </c>
      <c r="AG31">
        <v>11.864010893836911</v>
      </c>
      <c r="AH31">
        <v>45.326202028793539</v>
      </c>
      <c r="AI31">
        <v>9.8081395551544954</v>
      </c>
      <c r="AJ31">
        <v>0</v>
      </c>
      <c r="AK31">
        <v>15.260797287555071</v>
      </c>
      <c r="AL31">
        <v>0</v>
      </c>
      <c r="AM31">
        <v>0</v>
      </c>
      <c r="AN31">
        <v>0</v>
      </c>
      <c r="AO31">
        <v>2.6384800000000008</v>
      </c>
      <c r="AP31">
        <v>3.4913123446561722</v>
      </c>
      <c r="AQ31">
        <v>9.2206942975554167</v>
      </c>
      <c r="AR31">
        <v>3.9269565217391307</v>
      </c>
      <c r="AS31">
        <v>7.9741840656479237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438.23629463506933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4.9601351424990465</v>
      </c>
      <c r="L32">
        <v>65.67</v>
      </c>
      <c r="M32">
        <v>26.070000000000004</v>
      </c>
      <c r="N32">
        <v>35.190000000000005</v>
      </c>
      <c r="O32">
        <v>0</v>
      </c>
      <c r="P32">
        <v>28.17</v>
      </c>
      <c r="Q32">
        <v>1.63</v>
      </c>
      <c r="R32">
        <v>6.9128839732888139</v>
      </c>
      <c r="S32">
        <v>4.3099999999999996</v>
      </c>
      <c r="T32">
        <v>0</v>
      </c>
      <c r="U32">
        <v>55.998465921542838</v>
      </c>
      <c r="V32">
        <v>3.28</v>
      </c>
      <c r="W32">
        <v>7.2219933738266144</v>
      </c>
      <c r="X32">
        <v>16.13</v>
      </c>
      <c r="Y32">
        <v>0</v>
      </c>
      <c r="Z32">
        <v>3.8628409090909095</v>
      </c>
      <c r="AA32">
        <v>8.3252236286919832</v>
      </c>
      <c r="AB32">
        <v>8.2958591018946954</v>
      </c>
      <c r="AC32">
        <v>5.736305239618428</v>
      </c>
      <c r="AD32">
        <v>10.878524592792044</v>
      </c>
      <c r="AE32">
        <v>14.446549162765095</v>
      </c>
      <c r="AF32">
        <v>2.6293851850740788</v>
      </c>
      <c r="AG32">
        <v>11.864010893836911</v>
      </c>
      <c r="AH32">
        <v>45.326202028793539</v>
      </c>
      <c r="AI32">
        <v>1.0561329076108554</v>
      </c>
      <c r="AJ32">
        <v>0</v>
      </c>
      <c r="AK32">
        <v>15.260797287555071</v>
      </c>
      <c r="AL32">
        <v>0</v>
      </c>
      <c r="AM32">
        <v>0</v>
      </c>
      <c r="AN32">
        <v>0</v>
      </c>
      <c r="AO32">
        <v>2.6538200000000005</v>
      </c>
      <c r="AP32">
        <v>3.6815244407622201</v>
      </c>
      <c r="AQ32">
        <v>9.2206942975554167</v>
      </c>
      <c r="AR32">
        <v>3.9269565217391307</v>
      </c>
      <c r="AS32">
        <v>7.9741840656479237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410.68248867458567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4.9601351424990465</v>
      </c>
      <c r="L33">
        <v>65.67</v>
      </c>
      <c r="M33">
        <v>26.070000000000004</v>
      </c>
      <c r="N33">
        <v>35.190000000000005</v>
      </c>
      <c r="O33">
        <v>0</v>
      </c>
      <c r="P33">
        <v>28.17</v>
      </c>
      <c r="Q33">
        <v>1.63</v>
      </c>
      <c r="R33">
        <v>6.9128839732888139</v>
      </c>
      <c r="S33">
        <v>4.3099999999999996</v>
      </c>
      <c r="T33">
        <v>0</v>
      </c>
      <c r="U33">
        <v>55.998465921542838</v>
      </c>
      <c r="V33">
        <v>3.2529438405797104</v>
      </c>
      <c r="W33">
        <v>7.2219933738266144</v>
      </c>
      <c r="X33">
        <v>16.13</v>
      </c>
      <c r="Y33">
        <v>0</v>
      </c>
      <c r="Z33">
        <v>3.8628409090909095</v>
      </c>
      <c r="AA33">
        <v>8.3252236286919832</v>
      </c>
      <c r="AB33">
        <v>8.2958591018946954</v>
      </c>
      <c r="AC33">
        <v>5.736305239618428</v>
      </c>
      <c r="AD33">
        <v>10.878524592792044</v>
      </c>
      <c r="AE33">
        <v>14.446549162765095</v>
      </c>
      <c r="AF33">
        <v>2.6293851850740788</v>
      </c>
      <c r="AG33">
        <v>11.864010893836911</v>
      </c>
      <c r="AH33">
        <v>45.326202028793539</v>
      </c>
      <c r="AI33">
        <v>4.1494906080605451</v>
      </c>
      <c r="AJ33">
        <v>0</v>
      </c>
      <c r="AK33">
        <v>15.260797287555071</v>
      </c>
      <c r="AL33">
        <v>0</v>
      </c>
      <c r="AM33">
        <v>0</v>
      </c>
      <c r="AN33">
        <v>0</v>
      </c>
      <c r="AO33">
        <v>2.733588000000001</v>
      </c>
      <c r="AP33">
        <v>3.6815244407622201</v>
      </c>
      <c r="AQ33">
        <v>4.6103471487777083</v>
      </c>
      <c r="AR33">
        <v>3.9269565217391307</v>
      </c>
      <c r="AS33">
        <v>7.9741840656479237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409.21821106683734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4.9601351424990465</v>
      </c>
      <c r="L34">
        <v>65.67</v>
      </c>
      <c r="M34">
        <v>26.070000000000004</v>
      </c>
      <c r="N34">
        <v>35.190000000000005</v>
      </c>
      <c r="O34">
        <v>0</v>
      </c>
      <c r="P34">
        <v>28.17</v>
      </c>
      <c r="Q34">
        <v>1.63</v>
      </c>
      <c r="R34">
        <v>6.9128839732888139</v>
      </c>
      <c r="S34">
        <v>4.3099999999999996</v>
      </c>
      <c r="T34">
        <v>0</v>
      </c>
      <c r="U34">
        <v>55.998465921542838</v>
      </c>
      <c r="V34">
        <v>3.2529438405797104</v>
      </c>
      <c r="W34">
        <v>7.2225156794425098</v>
      </c>
      <c r="X34">
        <v>16.127462240402767</v>
      </c>
      <c r="Y34">
        <v>0</v>
      </c>
      <c r="Z34">
        <v>3.8628409090909095</v>
      </c>
      <c r="AA34">
        <v>8.3252236286919832</v>
      </c>
      <c r="AB34">
        <v>8.2958591018946954</v>
      </c>
      <c r="AC34">
        <v>5.736305239618428</v>
      </c>
      <c r="AD34">
        <v>10.878524592792044</v>
      </c>
      <c r="AE34">
        <v>14.446549162765095</v>
      </c>
      <c r="AF34">
        <v>2.6293851850740788</v>
      </c>
      <c r="AG34">
        <v>11.864010893836911</v>
      </c>
      <c r="AH34">
        <v>45.326202028793539</v>
      </c>
      <c r="AI34">
        <v>4.1494906080605451</v>
      </c>
      <c r="AJ34">
        <v>0</v>
      </c>
      <c r="AK34">
        <v>15.260797287555071</v>
      </c>
      <c r="AL34">
        <v>0</v>
      </c>
      <c r="AM34">
        <v>0</v>
      </c>
      <c r="AN34">
        <v>0</v>
      </c>
      <c r="AO34">
        <v>2.7704040000000005</v>
      </c>
      <c r="AP34">
        <v>3.6815244407622201</v>
      </c>
      <c r="AQ34">
        <v>4.6103471487777083</v>
      </c>
      <c r="AR34">
        <v>3.9269565217391307</v>
      </c>
      <c r="AS34">
        <v>7.9741840656479237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409.25301161285597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4.9601351424990465</v>
      </c>
      <c r="L35">
        <v>65.67</v>
      </c>
      <c r="M35">
        <v>26.070000000000004</v>
      </c>
      <c r="N35">
        <v>35.190000000000005</v>
      </c>
      <c r="O35">
        <v>0</v>
      </c>
      <c r="P35">
        <v>28.17</v>
      </c>
      <c r="Q35">
        <v>1.63</v>
      </c>
      <c r="R35">
        <v>6.9128839732888139</v>
      </c>
      <c r="S35">
        <v>4.3099999999999996</v>
      </c>
      <c r="T35">
        <v>0</v>
      </c>
      <c r="U35">
        <v>55.998465921542838</v>
      </c>
      <c r="V35">
        <v>3.2529438405797104</v>
      </c>
      <c r="W35">
        <v>7.48</v>
      </c>
      <c r="X35">
        <v>16.127001858736058</v>
      </c>
      <c r="Y35">
        <v>0</v>
      </c>
      <c r="Z35">
        <v>3.8628409090909095</v>
      </c>
      <c r="AA35">
        <v>8.3252236286919832</v>
      </c>
      <c r="AB35">
        <v>8.2958591018946954</v>
      </c>
      <c r="AC35">
        <v>5.736305239618428</v>
      </c>
      <c r="AD35">
        <v>10.878524592792044</v>
      </c>
      <c r="AE35">
        <v>14.446549162765095</v>
      </c>
      <c r="AF35">
        <v>2.6293851850740788</v>
      </c>
      <c r="AG35">
        <v>11.864010893836911</v>
      </c>
      <c r="AH35">
        <v>45.326202028793539</v>
      </c>
      <c r="AI35">
        <v>4.5274750171002189</v>
      </c>
      <c r="AJ35">
        <v>0</v>
      </c>
      <c r="AK35">
        <v>15.260797287555071</v>
      </c>
      <c r="AL35">
        <v>0</v>
      </c>
      <c r="AM35">
        <v>0</v>
      </c>
      <c r="AN35">
        <v>0</v>
      </c>
      <c r="AO35">
        <v>2.7704040000000005</v>
      </c>
      <c r="AP35">
        <v>3.6815244407622201</v>
      </c>
      <c r="AQ35">
        <v>4.6103471487777083</v>
      </c>
      <c r="AR35">
        <v>3.9269565217391307</v>
      </c>
      <c r="AS35">
        <v>7.1753691294744364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409.08920502461297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4.9601351424990465</v>
      </c>
      <c r="L36">
        <v>65.67</v>
      </c>
      <c r="M36">
        <v>26.070000000000004</v>
      </c>
      <c r="N36">
        <v>35.190000000000005</v>
      </c>
      <c r="O36">
        <v>0</v>
      </c>
      <c r="P36">
        <v>28.17</v>
      </c>
      <c r="Q36">
        <v>1.63</v>
      </c>
      <c r="R36">
        <v>6.9128839732888139</v>
      </c>
      <c r="S36">
        <v>4.3099999999999996</v>
      </c>
      <c r="T36">
        <v>0</v>
      </c>
      <c r="U36">
        <v>55.998465921542838</v>
      </c>
      <c r="V36">
        <v>3.2529438405797104</v>
      </c>
      <c r="W36">
        <v>7.48</v>
      </c>
      <c r="X36">
        <v>16.127001858736058</v>
      </c>
      <c r="Y36">
        <v>0</v>
      </c>
      <c r="Z36">
        <v>3.8628409090909095</v>
      </c>
      <c r="AA36">
        <v>8.3252236286919832</v>
      </c>
      <c r="AB36">
        <v>8.2958591018946954</v>
      </c>
      <c r="AC36">
        <v>5.736305239618428</v>
      </c>
      <c r="AD36">
        <v>10.878524592792044</v>
      </c>
      <c r="AE36">
        <v>14.446549162765095</v>
      </c>
      <c r="AF36">
        <v>2.6293851850740788</v>
      </c>
      <c r="AG36">
        <v>11.864010893836911</v>
      </c>
      <c r="AH36">
        <v>45.326202028793539</v>
      </c>
      <c r="AI36">
        <v>4.5274750171002189</v>
      </c>
      <c r="AJ36">
        <v>0</v>
      </c>
      <c r="AK36">
        <v>15.260797287555071</v>
      </c>
      <c r="AL36">
        <v>0</v>
      </c>
      <c r="AM36">
        <v>0</v>
      </c>
      <c r="AN36">
        <v>0</v>
      </c>
      <c r="AO36">
        <v>2.7581320000000007</v>
      </c>
      <c r="AP36">
        <v>3.6815244407622201</v>
      </c>
      <c r="AQ36">
        <v>4.6103471487777083</v>
      </c>
      <c r="AR36">
        <v>3.9269565217391307</v>
      </c>
      <c r="AS36">
        <v>7.1753691294744364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409.07693302461297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4.9601351424990465</v>
      </c>
      <c r="L37">
        <v>65.67</v>
      </c>
      <c r="M37">
        <v>26.070000000000004</v>
      </c>
      <c r="N37">
        <v>35.190000000000005</v>
      </c>
      <c r="O37">
        <v>0</v>
      </c>
      <c r="P37">
        <v>28.17</v>
      </c>
      <c r="Q37">
        <v>1.63</v>
      </c>
      <c r="R37">
        <v>6.9128839732888139</v>
      </c>
      <c r="S37">
        <v>4.3099999999999996</v>
      </c>
      <c r="T37">
        <v>0</v>
      </c>
      <c r="U37">
        <v>55.998465921542838</v>
      </c>
      <c r="V37">
        <v>3.2529438405797104</v>
      </c>
      <c r="W37">
        <v>7.48</v>
      </c>
      <c r="X37">
        <v>16.127001858736058</v>
      </c>
      <c r="Y37">
        <v>0</v>
      </c>
      <c r="Z37">
        <v>1.9329545454545456</v>
      </c>
      <c r="AA37">
        <v>8.3252236286919832</v>
      </c>
      <c r="AB37">
        <v>8.2958591018946954</v>
      </c>
      <c r="AC37">
        <v>5.736305239618428</v>
      </c>
      <c r="AD37">
        <v>10.878524592792044</v>
      </c>
      <c r="AE37">
        <v>14.446549162765095</v>
      </c>
      <c r="AF37">
        <v>2.6293851850740788</v>
      </c>
      <c r="AG37">
        <v>11.864010893836911</v>
      </c>
      <c r="AH37">
        <v>45.326202028793539</v>
      </c>
      <c r="AI37">
        <v>4.5274750171002189</v>
      </c>
      <c r="AJ37">
        <v>0</v>
      </c>
      <c r="AK37">
        <v>15.260797287555071</v>
      </c>
      <c r="AL37">
        <v>0</v>
      </c>
      <c r="AM37">
        <v>0</v>
      </c>
      <c r="AN37">
        <v>0</v>
      </c>
      <c r="AO37">
        <v>3.5711520000000005</v>
      </c>
      <c r="AP37">
        <v>3.6815244407622201</v>
      </c>
      <c r="AQ37">
        <v>4.6103471487777083</v>
      </c>
      <c r="AR37">
        <v>9.1577853260869571</v>
      </c>
      <c r="AS37">
        <v>5.9771467252142054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411.99267306106418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4.9601351424990465</v>
      </c>
      <c r="L38">
        <v>65.67</v>
      </c>
      <c r="M38">
        <v>26.070000000000004</v>
      </c>
      <c r="N38">
        <v>35.190000000000005</v>
      </c>
      <c r="O38">
        <v>0</v>
      </c>
      <c r="P38">
        <v>28.17</v>
      </c>
      <c r="Q38">
        <v>1.63</v>
      </c>
      <c r="R38">
        <v>6.9128839732888139</v>
      </c>
      <c r="S38">
        <v>4.3099999999999996</v>
      </c>
      <c r="T38">
        <v>0</v>
      </c>
      <c r="U38">
        <v>55.998465921542838</v>
      </c>
      <c r="V38">
        <v>3.2529438405797104</v>
      </c>
      <c r="W38">
        <v>7.48</v>
      </c>
      <c r="X38">
        <v>16.127001858736058</v>
      </c>
      <c r="Y38">
        <v>0</v>
      </c>
      <c r="Z38">
        <v>1.9329545454545456</v>
      </c>
      <c r="AA38">
        <v>8.3252236286919832</v>
      </c>
      <c r="AB38">
        <v>8.2958591018946954</v>
      </c>
      <c r="AC38">
        <v>5.736305239618428</v>
      </c>
      <c r="AD38">
        <v>10.878524592792044</v>
      </c>
      <c r="AE38">
        <v>14.446549162765095</v>
      </c>
      <c r="AF38">
        <v>2.6293851850740788</v>
      </c>
      <c r="AG38">
        <v>11.864010893836911</v>
      </c>
      <c r="AH38">
        <v>45.326202028793539</v>
      </c>
      <c r="AI38">
        <v>4.5274750171002189</v>
      </c>
      <c r="AJ38">
        <v>0</v>
      </c>
      <c r="AK38">
        <v>15.260797287555071</v>
      </c>
      <c r="AL38">
        <v>0</v>
      </c>
      <c r="AM38">
        <v>0</v>
      </c>
      <c r="AN38">
        <v>0</v>
      </c>
      <c r="AO38">
        <v>3.5466080000000009</v>
      </c>
      <c r="AP38">
        <v>3.6815244407622201</v>
      </c>
      <c r="AQ38">
        <v>4.6103471487777083</v>
      </c>
      <c r="AR38">
        <v>9.1577853260869571</v>
      </c>
      <c r="AS38">
        <v>5.9771467252142054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411.96812906106419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4.9699999999999989</v>
      </c>
      <c r="L39">
        <v>70.160000000000011</v>
      </c>
      <c r="M39">
        <v>26.070000000000004</v>
      </c>
      <c r="N39">
        <v>35.190000000000005</v>
      </c>
      <c r="O39">
        <v>0</v>
      </c>
      <c r="P39">
        <v>28.17</v>
      </c>
      <c r="Q39">
        <v>1.6300000000000001</v>
      </c>
      <c r="R39">
        <v>6.9129631217838758</v>
      </c>
      <c r="S39">
        <v>4.3099999999999996</v>
      </c>
      <c r="T39">
        <v>0</v>
      </c>
      <c r="U39">
        <v>55.998465921542838</v>
      </c>
      <c r="V39">
        <v>3.2529438405797104</v>
      </c>
      <c r="W39">
        <v>7.48</v>
      </c>
      <c r="X39">
        <v>16.127001858736058</v>
      </c>
      <c r="Y39">
        <v>0</v>
      </c>
      <c r="Z39">
        <v>1.9329545454545456</v>
      </c>
      <c r="AA39">
        <v>8.3252236286919832</v>
      </c>
      <c r="AB39">
        <v>8.2958591018946954</v>
      </c>
      <c r="AC39">
        <v>5.736305239618428</v>
      </c>
      <c r="AD39">
        <v>10.878524592792044</v>
      </c>
      <c r="AE39">
        <v>14.446549162765095</v>
      </c>
      <c r="AF39">
        <v>0</v>
      </c>
      <c r="AG39">
        <v>11.864010893836911</v>
      </c>
      <c r="AH39">
        <v>45.326202028793539</v>
      </c>
      <c r="AI39">
        <v>4.5274750171002189</v>
      </c>
      <c r="AJ39">
        <v>0</v>
      </c>
      <c r="AK39">
        <v>15.260797287555071</v>
      </c>
      <c r="AL39">
        <v>0</v>
      </c>
      <c r="AM39">
        <v>0</v>
      </c>
      <c r="AN39">
        <v>0</v>
      </c>
      <c r="AO39">
        <v>3.5558120000000009</v>
      </c>
      <c r="AP39">
        <v>3.6815244407622201</v>
      </c>
      <c r="AQ39">
        <v>4.6103471487777083</v>
      </c>
      <c r="AR39">
        <v>3.9269565217391307</v>
      </c>
      <c r="AS39">
        <v>5.9771467252142054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408.61706307763831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4.9699999999999989</v>
      </c>
      <c r="L40">
        <v>70.160000000000011</v>
      </c>
      <c r="M40">
        <v>26.070000000000004</v>
      </c>
      <c r="N40">
        <v>35.190000000000005</v>
      </c>
      <c r="O40">
        <v>0</v>
      </c>
      <c r="P40">
        <v>28.17</v>
      </c>
      <c r="Q40">
        <v>1.6300000000000001</v>
      </c>
      <c r="R40">
        <v>6.9129631217838758</v>
      </c>
      <c r="S40">
        <v>4.3099999999999996</v>
      </c>
      <c r="T40">
        <v>0</v>
      </c>
      <c r="U40">
        <v>55.998465921542838</v>
      </c>
      <c r="V40">
        <v>3.2529438405797104</v>
      </c>
      <c r="W40">
        <v>7.48</v>
      </c>
      <c r="X40">
        <v>16.127001858736058</v>
      </c>
      <c r="Y40">
        <v>0</v>
      </c>
      <c r="Z40">
        <v>1.9329545454545456</v>
      </c>
      <c r="AA40">
        <v>8.3252236286919832</v>
      </c>
      <c r="AB40">
        <v>8.2958591018946954</v>
      </c>
      <c r="AC40">
        <v>5.736305239618428</v>
      </c>
      <c r="AD40">
        <v>10.878524592792044</v>
      </c>
      <c r="AE40">
        <v>14.446549162765095</v>
      </c>
      <c r="AF40">
        <v>0</v>
      </c>
      <c r="AG40">
        <v>11.864010893836911</v>
      </c>
      <c r="AH40">
        <v>45.326202028793539</v>
      </c>
      <c r="AI40">
        <v>4.5274750171002189</v>
      </c>
      <c r="AJ40">
        <v>0</v>
      </c>
      <c r="AK40">
        <v>15.260797287555071</v>
      </c>
      <c r="AL40">
        <v>0</v>
      </c>
      <c r="AM40">
        <v>0</v>
      </c>
      <c r="AN40">
        <v>0</v>
      </c>
      <c r="AO40">
        <v>3.5466080000000009</v>
      </c>
      <c r="AP40">
        <v>3.4913123446561722</v>
      </c>
      <c r="AQ40">
        <v>4.6103471487777083</v>
      </c>
      <c r="AR40">
        <v>3.9269565217391307</v>
      </c>
      <c r="AS40">
        <v>5.9771467252142054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408.41764698153224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4.9699999999999989</v>
      </c>
      <c r="L41">
        <v>70.160000000000011</v>
      </c>
      <c r="M41">
        <v>26.070000000000004</v>
      </c>
      <c r="N41">
        <v>35.676611907701073</v>
      </c>
      <c r="O41">
        <v>0</v>
      </c>
      <c r="P41">
        <v>25.823255989911726</v>
      </c>
      <c r="Q41">
        <v>1.6300000000000001</v>
      </c>
      <c r="R41">
        <v>6.9129631217838758</v>
      </c>
      <c r="S41">
        <v>4.3099999999999996</v>
      </c>
      <c r="T41">
        <v>0</v>
      </c>
      <c r="U41">
        <v>55.998465921542838</v>
      </c>
      <c r="V41">
        <v>3.2529438405797104</v>
      </c>
      <c r="W41">
        <v>13.124442939383677</v>
      </c>
      <c r="X41">
        <v>29.285625746714452</v>
      </c>
      <c r="Y41">
        <v>0</v>
      </c>
      <c r="Z41">
        <v>1.9329545454545456</v>
      </c>
      <c r="AA41">
        <v>8.3252236286919832</v>
      </c>
      <c r="AB41">
        <v>7.5035579517137414</v>
      </c>
      <c r="AC41">
        <v>5.736305239618428</v>
      </c>
      <c r="AD41">
        <v>10.878524592792044</v>
      </c>
      <c r="AE41">
        <v>14.446549162765095</v>
      </c>
      <c r="AF41">
        <v>0</v>
      </c>
      <c r="AG41">
        <v>11.864010893836911</v>
      </c>
      <c r="AH41">
        <v>45.326202028793539</v>
      </c>
      <c r="AI41">
        <v>4.5274750171002189</v>
      </c>
      <c r="AJ41">
        <v>0</v>
      </c>
      <c r="AK41">
        <v>15.260797287555071</v>
      </c>
      <c r="AL41">
        <v>0</v>
      </c>
      <c r="AM41">
        <v>0</v>
      </c>
      <c r="AN41">
        <v>0</v>
      </c>
      <c r="AO41">
        <v>3.8257960000000009</v>
      </c>
      <c r="AP41">
        <v>3.4913123446561722</v>
      </c>
      <c r="AQ41">
        <v>4.4244243239585028</v>
      </c>
      <c r="AR41">
        <v>3.9269565217391307</v>
      </c>
      <c r="AS41">
        <v>5.9771467252142054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424.66154573150703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4.9699999999999989</v>
      </c>
      <c r="L42">
        <v>70.160000000000011</v>
      </c>
      <c r="M42">
        <v>26.070000000000004</v>
      </c>
      <c r="N42">
        <v>35.190000000000005</v>
      </c>
      <c r="O42">
        <v>0</v>
      </c>
      <c r="P42">
        <v>25.553255606523958</v>
      </c>
      <c r="Q42">
        <v>1.6300000000000001</v>
      </c>
      <c r="R42">
        <v>6.9129631217838758</v>
      </c>
      <c r="S42">
        <v>4.3099999999999996</v>
      </c>
      <c r="T42">
        <v>0</v>
      </c>
      <c r="U42">
        <v>55.998465921542838</v>
      </c>
      <c r="V42">
        <v>3.2529438405797104</v>
      </c>
      <c r="W42">
        <v>13.124442939383677</v>
      </c>
      <c r="X42">
        <v>29.285625746714452</v>
      </c>
      <c r="Y42">
        <v>0</v>
      </c>
      <c r="Z42">
        <v>1.9329545454545456</v>
      </c>
      <c r="AA42">
        <v>8.3252236286919832</v>
      </c>
      <c r="AB42">
        <v>7.5035579517137414</v>
      </c>
      <c r="AC42">
        <v>5.736305239618428</v>
      </c>
      <c r="AD42">
        <v>10.878524592792044</v>
      </c>
      <c r="AE42">
        <v>14.446549162765095</v>
      </c>
      <c r="AF42">
        <v>0</v>
      </c>
      <c r="AG42">
        <v>11.864010893836911</v>
      </c>
      <c r="AH42">
        <v>45.326202028793539</v>
      </c>
      <c r="AI42">
        <v>4.5274750171002189</v>
      </c>
      <c r="AJ42">
        <v>0</v>
      </c>
      <c r="AK42">
        <v>15.260797287555071</v>
      </c>
      <c r="AL42">
        <v>0</v>
      </c>
      <c r="AM42">
        <v>0</v>
      </c>
      <c r="AN42">
        <v>0</v>
      </c>
      <c r="AO42">
        <v>3.8656800000000011</v>
      </c>
      <c r="AP42">
        <v>3.4913123446561722</v>
      </c>
      <c r="AQ42">
        <v>4.4244243239585028</v>
      </c>
      <c r="AR42">
        <v>3.9269565217391307</v>
      </c>
      <c r="AS42">
        <v>5.9771467252142054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423.94481744041815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4.9699999999999989</v>
      </c>
      <c r="L43">
        <v>70.160000000000011</v>
      </c>
      <c r="M43">
        <v>26.070000000000004</v>
      </c>
      <c r="N43">
        <v>35.190000000000005</v>
      </c>
      <c r="O43">
        <v>0</v>
      </c>
      <c r="P43">
        <v>25.553255606523958</v>
      </c>
      <c r="Q43">
        <v>1.6300000000000001</v>
      </c>
      <c r="R43">
        <v>6.9129631217838758</v>
      </c>
      <c r="S43">
        <v>4.3099999999999996</v>
      </c>
      <c r="T43">
        <v>0</v>
      </c>
      <c r="U43">
        <v>55.998465921542838</v>
      </c>
      <c r="V43">
        <v>3.2277739490006887</v>
      </c>
      <c r="W43">
        <v>13.126960212201592</v>
      </c>
      <c r="X43">
        <v>29.29341733753354</v>
      </c>
      <c r="Y43">
        <v>0</v>
      </c>
      <c r="Z43">
        <v>1.9329545454545456</v>
      </c>
      <c r="AA43">
        <v>8.3252236286919832</v>
      </c>
      <c r="AB43">
        <v>7.5035579517137414</v>
      </c>
      <c r="AC43">
        <v>5.736305239618428</v>
      </c>
      <c r="AD43">
        <v>10.878524592792044</v>
      </c>
      <c r="AE43">
        <v>14.446549162765095</v>
      </c>
      <c r="AF43">
        <v>0</v>
      </c>
      <c r="AG43">
        <v>11.864010893836911</v>
      </c>
      <c r="AH43">
        <v>45.326202028793539</v>
      </c>
      <c r="AI43">
        <v>4.5274750171002189</v>
      </c>
      <c r="AJ43">
        <v>0</v>
      </c>
      <c r="AK43">
        <v>15.260797287555071</v>
      </c>
      <c r="AL43">
        <v>0</v>
      </c>
      <c r="AM43">
        <v>0</v>
      </c>
      <c r="AN43">
        <v>0</v>
      </c>
      <c r="AO43">
        <v>3.7889800000000009</v>
      </c>
      <c r="AP43">
        <v>3.4146139188069595</v>
      </c>
      <c r="AQ43">
        <v>0</v>
      </c>
      <c r="AR43">
        <v>3.9269565217391307</v>
      </c>
      <c r="AS43">
        <v>7.9741840656479237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421.34917100310213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4.9699999999999989</v>
      </c>
      <c r="L44">
        <v>70.160000000000011</v>
      </c>
      <c r="M44">
        <v>26.070000000000004</v>
      </c>
      <c r="N44">
        <v>35.190000000000005</v>
      </c>
      <c r="O44">
        <v>0</v>
      </c>
      <c r="P44">
        <v>25.553255606523958</v>
      </c>
      <c r="Q44">
        <v>1.6300000000000001</v>
      </c>
      <c r="R44">
        <v>6.9129631217838758</v>
      </c>
      <c r="S44">
        <v>4.3099999999999996</v>
      </c>
      <c r="T44">
        <v>0</v>
      </c>
      <c r="U44">
        <v>55.998465921542838</v>
      </c>
      <c r="V44">
        <v>3.2277739490006887</v>
      </c>
      <c r="W44">
        <v>13.126960212201592</v>
      </c>
      <c r="X44">
        <v>29.29341733753354</v>
      </c>
      <c r="Y44">
        <v>0</v>
      </c>
      <c r="Z44">
        <v>1.9329545454545456</v>
      </c>
      <c r="AA44">
        <v>8.3252236286919832</v>
      </c>
      <c r="AB44">
        <v>7.5035579517137414</v>
      </c>
      <c r="AC44">
        <v>5.736305239618428</v>
      </c>
      <c r="AD44">
        <v>10.878524592792044</v>
      </c>
      <c r="AE44">
        <v>14.446549162765095</v>
      </c>
      <c r="AF44">
        <v>0</v>
      </c>
      <c r="AG44">
        <v>11.864010893836911</v>
      </c>
      <c r="AH44">
        <v>45.326202028793539</v>
      </c>
      <c r="AI44">
        <v>4.5274750171002189</v>
      </c>
      <c r="AJ44">
        <v>0</v>
      </c>
      <c r="AK44">
        <v>15.260797287555071</v>
      </c>
      <c r="AL44">
        <v>0</v>
      </c>
      <c r="AM44">
        <v>0</v>
      </c>
      <c r="AN44">
        <v>0</v>
      </c>
      <c r="AO44">
        <v>3.8656800000000011</v>
      </c>
      <c r="AP44">
        <v>3.4146139188069595</v>
      </c>
      <c r="AQ44">
        <v>0</v>
      </c>
      <c r="AR44">
        <v>3.9269565217391307</v>
      </c>
      <c r="AS44">
        <v>7.9741840656479237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421.42587100310215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4.9699999999999989</v>
      </c>
      <c r="L45">
        <v>70.160000000000011</v>
      </c>
      <c r="M45">
        <v>26.070000000000004</v>
      </c>
      <c r="N45">
        <v>35.190000000000005</v>
      </c>
      <c r="O45">
        <v>0</v>
      </c>
      <c r="P45">
        <v>25.553255606523958</v>
      </c>
      <c r="Q45">
        <v>1.6300000000000001</v>
      </c>
      <c r="R45">
        <v>6.9129631217838758</v>
      </c>
      <c r="S45">
        <v>4.3099999999999996</v>
      </c>
      <c r="T45">
        <v>0</v>
      </c>
      <c r="U45">
        <v>55.998465921542838</v>
      </c>
      <c r="V45">
        <v>3.2277739490006887</v>
      </c>
      <c r="W45">
        <v>13.126960212201592</v>
      </c>
      <c r="X45">
        <v>29.29341733753354</v>
      </c>
      <c r="Y45">
        <v>0</v>
      </c>
      <c r="Z45">
        <v>1.9329545454545456</v>
      </c>
      <c r="AA45">
        <v>8.3252236286919832</v>
      </c>
      <c r="AB45">
        <v>7.5035579517137414</v>
      </c>
      <c r="AC45">
        <v>5.736305239618428</v>
      </c>
      <c r="AD45">
        <v>10.878524592792044</v>
      </c>
      <c r="AE45">
        <v>14.446549162765095</v>
      </c>
      <c r="AF45">
        <v>0</v>
      </c>
      <c r="AG45">
        <v>11.864010893836911</v>
      </c>
      <c r="AH45">
        <v>45.326202028793539</v>
      </c>
      <c r="AI45">
        <v>4.5274750171002189</v>
      </c>
      <c r="AJ45">
        <v>0</v>
      </c>
      <c r="AK45">
        <v>15.260797287555071</v>
      </c>
      <c r="AL45">
        <v>0</v>
      </c>
      <c r="AM45">
        <v>0</v>
      </c>
      <c r="AN45">
        <v>0</v>
      </c>
      <c r="AO45">
        <v>3.8656800000000011</v>
      </c>
      <c r="AP45">
        <v>3.4146139188069595</v>
      </c>
      <c r="AQ45">
        <v>0</v>
      </c>
      <c r="AR45">
        <v>3.5986875000000005</v>
      </c>
      <c r="AS45">
        <v>8.7674128833866316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421.89083079910165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4.9699999999999989</v>
      </c>
      <c r="L46">
        <v>70.160000000000011</v>
      </c>
      <c r="M46">
        <v>26.070000000000004</v>
      </c>
      <c r="N46">
        <v>35.190000000000005</v>
      </c>
      <c r="O46">
        <v>0</v>
      </c>
      <c r="P46">
        <v>25.553255606523958</v>
      </c>
      <c r="Q46">
        <v>1.6300000000000001</v>
      </c>
      <c r="R46">
        <v>6.9129631217838758</v>
      </c>
      <c r="S46">
        <v>4.3099999999999996</v>
      </c>
      <c r="T46">
        <v>0</v>
      </c>
      <c r="U46">
        <v>55.998465921542838</v>
      </c>
      <c r="V46">
        <v>3.2277739490006887</v>
      </c>
      <c r="W46">
        <v>13.126960212201592</v>
      </c>
      <c r="X46">
        <v>29.29341733753354</v>
      </c>
      <c r="Y46">
        <v>0</v>
      </c>
      <c r="Z46">
        <v>1.9329545454545456</v>
      </c>
      <c r="AA46">
        <v>8.3252236286919832</v>
      </c>
      <c r="AB46">
        <v>7.5035579517137414</v>
      </c>
      <c r="AC46">
        <v>5.736305239618428</v>
      </c>
      <c r="AD46">
        <v>10.878524592792044</v>
      </c>
      <c r="AE46">
        <v>14.446549162765095</v>
      </c>
      <c r="AF46">
        <v>0</v>
      </c>
      <c r="AG46">
        <v>11.864010893836911</v>
      </c>
      <c r="AH46">
        <v>45.326202028793539</v>
      </c>
      <c r="AI46">
        <v>4.5274750171002189</v>
      </c>
      <c r="AJ46">
        <v>0</v>
      </c>
      <c r="AK46">
        <v>15.260797287555071</v>
      </c>
      <c r="AL46">
        <v>0</v>
      </c>
      <c r="AM46">
        <v>0</v>
      </c>
      <c r="AN46">
        <v>0</v>
      </c>
      <c r="AO46">
        <v>3.8257960000000009</v>
      </c>
      <c r="AP46">
        <v>3.4146139188069595</v>
      </c>
      <c r="AQ46">
        <v>0</v>
      </c>
      <c r="AR46">
        <v>3.5986875000000005</v>
      </c>
      <c r="AS46">
        <v>8.7674128833866316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421.85094679910168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4.9601299858483143</v>
      </c>
      <c r="L47">
        <v>70.160000000000011</v>
      </c>
      <c r="M47">
        <v>26.070000000000004</v>
      </c>
      <c r="N47">
        <v>35.190000000000005</v>
      </c>
      <c r="O47">
        <v>0</v>
      </c>
      <c r="P47">
        <v>25.553255606523958</v>
      </c>
      <c r="Q47">
        <v>1.6300000000000001</v>
      </c>
      <c r="R47">
        <v>6.9029601029601029</v>
      </c>
      <c r="S47">
        <v>4.3000000000000007</v>
      </c>
      <c r="T47">
        <v>0</v>
      </c>
      <c r="U47">
        <v>55.998465921542838</v>
      </c>
      <c r="V47">
        <v>3.3800000000000003</v>
      </c>
      <c r="W47">
        <v>13.126960212201592</v>
      </c>
      <c r="X47">
        <v>29.29341733753354</v>
      </c>
      <c r="Y47">
        <v>0</v>
      </c>
      <c r="Z47">
        <v>1.9329545454545456</v>
      </c>
      <c r="AA47">
        <v>8.3252236286919832</v>
      </c>
      <c r="AB47">
        <v>7.5035579517137414</v>
      </c>
      <c r="AC47">
        <v>5.736305239618428</v>
      </c>
      <c r="AD47">
        <v>10.878524592792044</v>
      </c>
      <c r="AE47">
        <v>14.446549162765095</v>
      </c>
      <c r="AF47">
        <v>0</v>
      </c>
      <c r="AG47">
        <v>11.864010893836911</v>
      </c>
      <c r="AH47">
        <v>45.326202028793539</v>
      </c>
      <c r="AI47">
        <v>4.5274750171002189</v>
      </c>
      <c r="AJ47">
        <v>0</v>
      </c>
      <c r="AK47">
        <v>15.260797287555071</v>
      </c>
      <c r="AL47">
        <v>0</v>
      </c>
      <c r="AM47">
        <v>0</v>
      </c>
      <c r="AN47">
        <v>0</v>
      </c>
      <c r="AO47">
        <v>3.8257960000000009</v>
      </c>
      <c r="AP47">
        <v>3.6815244407622201</v>
      </c>
      <c r="AQ47">
        <v>0</v>
      </c>
      <c r="AR47">
        <v>3.5986875000000005</v>
      </c>
      <c r="AS47">
        <v>8.7674128833866316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422.24021033908082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4.9601299858483143</v>
      </c>
      <c r="L48">
        <v>70.160000000000011</v>
      </c>
      <c r="M48">
        <v>26.070000000000004</v>
      </c>
      <c r="N48">
        <v>35.190000000000005</v>
      </c>
      <c r="O48">
        <v>0</v>
      </c>
      <c r="P48">
        <v>25.553255606523958</v>
      </c>
      <c r="Q48">
        <v>1.6300000000000001</v>
      </c>
      <c r="R48">
        <v>6.9029601029601029</v>
      </c>
      <c r="S48">
        <v>4.3000000000000007</v>
      </c>
      <c r="T48">
        <v>0</v>
      </c>
      <c r="U48">
        <v>55.998465921542838</v>
      </c>
      <c r="V48">
        <v>3.3800000000000003</v>
      </c>
      <c r="W48">
        <v>13.126960212201592</v>
      </c>
      <c r="X48">
        <v>29.29341733753354</v>
      </c>
      <c r="Y48">
        <v>0</v>
      </c>
      <c r="Z48">
        <v>1.9329545454545456</v>
      </c>
      <c r="AA48">
        <v>8.3252236286919832</v>
      </c>
      <c r="AB48">
        <v>7.5035579517137414</v>
      </c>
      <c r="AC48">
        <v>5.736305239618428</v>
      </c>
      <c r="AD48">
        <v>10.878524592792044</v>
      </c>
      <c r="AE48">
        <v>14.446549162765095</v>
      </c>
      <c r="AF48">
        <v>0</v>
      </c>
      <c r="AG48">
        <v>11.864010893836911</v>
      </c>
      <c r="AH48">
        <v>45.326202028793539</v>
      </c>
      <c r="AI48">
        <v>4.5274750171002189</v>
      </c>
      <c r="AJ48">
        <v>0</v>
      </c>
      <c r="AK48">
        <v>15.260797287555071</v>
      </c>
      <c r="AL48">
        <v>0</v>
      </c>
      <c r="AM48">
        <v>0</v>
      </c>
      <c r="AN48">
        <v>0</v>
      </c>
      <c r="AO48">
        <v>3.5956960000000011</v>
      </c>
      <c r="AP48">
        <v>3.6815244407622201</v>
      </c>
      <c r="AQ48">
        <v>0</v>
      </c>
      <c r="AR48">
        <v>3.5986875000000005</v>
      </c>
      <c r="AS48">
        <v>8.7674128833866316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422.01011033908077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4.9601299858483143</v>
      </c>
      <c r="L49">
        <v>70.160000000000011</v>
      </c>
      <c r="M49">
        <v>26.070000000000004</v>
      </c>
      <c r="N49">
        <v>35.190000000000005</v>
      </c>
      <c r="O49">
        <v>0</v>
      </c>
      <c r="P49">
        <v>25.053191896024462</v>
      </c>
      <c r="Q49">
        <v>1.6300000000000001</v>
      </c>
      <c r="R49">
        <v>6.9029601029601029</v>
      </c>
      <c r="S49">
        <v>4.3000000000000007</v>
      </c>
      <c r="T49">
        <v>0</v>
      </c>
      <c r="U49">
        <v>55.998465921542838</v>
      </c>
      <c r="V49">
        <v>3.3800000000000003</v>
      </c>
      <c r="W49">
        <v>13.126960212201592</v>
      </c>
      <c r="X49">
        <v>29.29341733753354</v>
      </c>
      <c r="Y49">
        <v>0</v>
      </c>
      <c r="Z49">
        <v>1.9329545454545456</v>
      </c>
      <c r="AA49">
        <v>8.3252236286919832</v>
      </c>
      <c r="AB49">
        <v>7.5035579517137414</v>
      </c>
      <c r="AC49">
        <v>5.736305239618428</v>
      </c>
      <c r="AD49">
        <v>10.878524592792044</v>
      </c>
      <c r="AE49">
        <v>14.446549162765095</v>
      </c>
      <c r="AF49">
        <v>0</v>
      </c>
      <c r="AG49">
        <v>11.864010893836911</v>
      </c>
      <c r="AH49">
        <v>45.326202028793539</v>
      </c>
      <c r="AI49">
        <v>4.5274750171002189</v>
      </c>
      <c r="AJ49">
        <v>0</v>
      </c>
      <c r="AK49">
        <v>15.260797287555071</v>
      </c>
      <c r="AL49">
        <v>0</v>
      </c>
      <c r="AM49">
        <v>0</v>
      </c>
      <c r="AN49">
        <v>0</v>
      </c>
      <c r="AO49">
        <v>3.5956960000000011</v>
      </c>
      <c r="AP49">
        <v>3.6815244407622201</v>
      </c>
      <c r="AQ49">
        <v>0</v>
      </c>
      <c r="AR49">
        <v>3.5986875000000005</v>
      </c>
      <c r="AS49">
        <v>8.7674128833866316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421.51004662858128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4.9601299858483143</v>
      </c>
      <c r="L50">
        <v>70.160000000000011</v>
      </c>
      <c r="M50">
        <v>26.070000000000004</v>
      </c>
      <c r="N50">
        <v>35.190000000000005</v>
      </c>
      <c r="O50">
        <v>0</v>
      </c>
      <c r="P50">
        <v>25.053191896024462</v>
      </c>
      <c r="Q50">
        <v>1.6300000000000001</v>
      </c>
      <c r="R50">
        <v>6.9029601029601029</v>
      </c>
      <c r="S50">
        <v>4.3000000000000007</v>
      </c>
      <c r="T50">
        <v>0</v>
      </c>
      <c r="U50">
        <v>55.998465921542838</v>
      </c>
      <c r="V50">
        <v>3.3800000000000003</v>
      </c>
      <c r="W50">
        <v>13.126960212201592</v>
      </c>
      <c r="X50">
        <v>29.29341733753354</v>
      </c>
      <c r="Y50">
        <v>0</v>
      </c>
      <c r="Z50">
        <v>1.9329545454545456</v>
      </c>
      <c r="AA50">
        <v>8.3252236286919832</v>
      </c>
      <c r="AB50">
        <v>7.5035579517137414</v>
      </c>
      <c r="AC50">
        <v>5.736305239618428</v>
      </c>
      <c r="AD50">
        <v>10.878524592792044</v>
      </c>
      <c r="AE50">
        <v>14.446549162765095</v>
      </c>
      <c r="AF50">
        <v>0</v>
      </c>
      <c r="AG50">
        <v>11.864010893836911</v>
      </c>
      <c r="AH50">
        <v>45.326202028793539</v>
      </c>
      <c r="AI50">
        <v>4.5274750171002189</v>
      </c>
      <c r="AJ50">
        <v>0</v>
      </c>
      <c r="AK50">
        <v>15.260797287555071</v>
      </c>
      <c r="AL50">
        <v>0</v>
      </c>
      <c r="AM50">
        <v>0</v>
      </c>
      <c r="AN50">
        <v>0</v>
      </c>
      <c r="AO50">
        <v>3.5956960000000011</v>
      </c>
      <c r="AP50">
        <v>3.6815244407622201</v>
      </c>
      <c r="AQ50">
        <v>0</v>
      </c>
      <c r="AR50">
        <v>3.5986875000000005</v>
      </c>
      <c r="AS50">
        <v>8.7674128833866316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421.51004662858128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4.9601299858483143</v>
      </c>
      <c r="L51">
        <v>70.160000000000011</v>
      </c>
      <c r="M51">
        <v>26.070000000000004</v>
      </c>
      <c r="N51">
        <v>35.190000000000005</v>
      </c>
      <c r="O51">
        <v>0</v>
      </c>
      <c r="P51">
        <v>25.053191896024462</v>
      </c>
      <c r="Q51">
        <v>1.6300000000000001</v>
      </c>
      <c r="R51">
        <v>6.9029601029601029</v>
      </c>
      <c r="S51">
        <v>4.3000000000000007</v>
      </c>
      <c r="T51">
        <v>0</v>
      </c>
      <c r="U51">
        <v>55.998465921542838</v>
      </c>
      <c r="V51">
        <v>3.3800000000000003</v>
      </c>
      <c r="W51">
        <v>13.126960212201592</v>
      </c>
      <c r="X51">
        <v>29.29341733753354</v>
      </c>
      <c r="Y51">
        <v>0</v>
      </c>
      <c r="Z51">
        <v>1.9329545454545456</v>
      </c>
      <c r="AA51">
        <v>8.3252236286919832</v>
      </c>
      <c r="AB51">
        <v>7.5035579517137414</v>
      </c>
      <c r="AC51">
        <v>5.736305239618428</v>
      </c>
      <c r="AD51">
        <v>10.878524592792044</v>
      </c>
      <c r="AE51">
        <v>14.446549162765095</v>
      </c>
      <c r="AF51">
        <v>2.6293851850740788</v>
      </c>
      <c r="AG51">
        <v>11.864010893836911</v>
      </c>
      <c r="AH51">
        <v>45.326202028793539</v>
      </c>
      <c r="AI51">
        <v>4.5274750171002189</v>
      </c>
      <c r="AJ51">
        <v>0</v>
      </c>
      <c r="AK51">
        <v>15.260797287555071</v>
      </c>
      <c r="AL51">
        <v>0</v>
      </c>
      <c r="AM51">
        <v>0</v>
      </c>
      <c r="AN51">
        <v>0</v>
      </c>
      <c r="AO51">
        <v>3.7460280000000012</v>
      </c>
      <c r="AP51">
        <v>3.4146139188069595</v>
      </c>
      <c r="AQ51">
        <v>0</v>
      </c>
      <c r="AR51">
        <v>0.98173913043478267</v>
      </c>
      <c r="AS51">
        <v>8.7674128833866316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421.40590492213488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4.9601299858483143</v>
      </c>
      <c r="L52">
        <v>70.160000000000011</v>
      </c>
      <c r="M52">
        <v>26.070000000000004</v>
      </c>
      <c r="N52">
        <v>35.190000000000005</v>
      </c>
      <c r="O52">
        <v>0</v>
      </c>
      <c r="P52">
        <v>25.053191896024462</v>
      </c>
      <c r="Q52">
        <v>1.6300000000000001</v>
      </c>
      <c r="R52">
        <v>6.9029601029601029</v>
      </c>
      <c r="S52">
        <v>4.3000000000000007</v>
      </c>
      <c r="T52">
        <v>0</v>
      </c>
      <c r="U52">
        <v>55.998465921542838</v>
      </c>
      <c r="V52">
        <v>3.3800000000000003</v>
      </c>
      <c r="W52">
        <v>13.126960212201592</v>
      </c>
      <c r="X52">
        <v>29.29341733753354</v>
      </c>
      <c r="Y52">
        <v>0</v>
      </c>
      <c r="Z52">
        <v>1.9329545454545456</v>
      </c>
      <c r="AA52">
        <v>8.3252236286919832</v>
      </c>
      <c r="AB52">
        <v>7.5035579517137414</v>
      </c>
      <c r="AC52">
        <v>5.736305239618428</v>
      </c>
      <c r="AD52">
        <v>10.878524592792044</v>
      </c>
      <c r="AE52">
        <v>14.446549162765095</v>
      </c>
      <c r="AF52">
        <v>2.6293851850740788</v>
      </c>
      <c r="AG52">
        <v>11.864010893836911</v>
      </c>
      <c r="AH52">
        <v>45.326202028793539</v>
      </c>
      <c r="AI52">
        <v>4.5274750171002189</v>
      </c>
      <c r="AJ52">
        <v>0</v>
      </c>
      <c r="AK52">
        <v>15.260797287555071</v>
      </c>
      <c r="AL52">
        <v>0</v>
      </c>
      <c r="AM52">
        <v>0</v>
      </c>
      <c r="AN52">
        <v>0</v>
      </c>
      <c r="AO52">
        <v>3.7460280000000012</v>
      </c>
      <c r="AP52">
        <v>3.4146139188069595</v>
      </c>
      <c r="AQ52">
        <v>0</v>
      </c>
      <c r="AR52">
        <v>0.98173913043478267</v>
      </c>
      <c r="AS52">
        <v>8.7674128833866316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421.40590492213488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4.9601299858483143</v>
      </c>
      <c r="L53">
        <v>70.160000000000011</v>
      </c>
      <c r="M53">
        <v>26.070000000000004</v>
      </c>
      <c r="N53">
        <v>35.190000000000005</v>
      </c>
      <c r="O53">
        <v>0</v>
      </c>
      <c r="P53">
        <v>25.053191896024462</v>
      </c>
      <c r="Q53">
        <v>1.6300000000000001</v>
      </c>
      <c r="R53">
        <v>6.9029601029601029</v>
      </c>
      <c r="S53">
        <v>4.3000000000000007</v>
      </c>
      <c r="T53">
        <v>0</v>
      </c>
      <c r="U53">
        <v>55.998465921542838</v>
      </c>
      <c r="V53">
        <v>3.3800000000000003</v>
      </c>
      <c r="W53">
        <v>13.126960212201592</v>
      </c>
      <c r="X53">
        <v>29.29341733753354</v>
      </c>
      <c r="Y53">
        <v>0</v>
      </c>
      <c r="Z53">
        <v>1.9329545454545456</v>
      </c>
      <c r="AA53">
        <v>8.3252236286919832</v>
      </c>
      <c r="AB53">
        <v>7.5035579517137414</v>
      </c>
      <c r="AC53">
        <v>5.736305239618428</v>
      </c>
      <c r="AD53">
        <v>10.878524592792044</v>
      </c>
      <c r="AE53">
        <v>14.446549162765095</v>
      </c>
      <c r="AF53">
        <v>2.6293851850740788</v>
      </c>
      <c r="AG53">
        <v>11.864010893836911</v>
      </c>
      <c r="AH53">
        <v>45.326202028793539</v>
      </c>
      <c r="AI53">
        <v>4.1494906080605451</v>
      </c>
      <c r="AJ53">
        <v>0</v>
      </c>
      <c r="AK53">
        <v>15.260797287555071</v>
      </c>
      <c r="AL53">
        <v>0</v>
      </c>
      <c r="AM53">
        <v>0</v>
      </c>
      <c r="AN53">
        <v>0</v>
      </c>
      <c r="AO53">
        <v>3.7613680000000005</v>
      </c>
      <c r="AP53">
        <v>3.4146139188069595</v>
      </c>
      <c r="AQ53">
        <v>0</v>
      </c>
      <c r="AR53">
        <v>0.98173913043478267</v>
      </c>
      <c r="AS53">
        <v>7.1753691294744364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419.45121675918301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4.9601299858483143</v>
      </c>
      <c r="L54">
        <v>70.160000000000011</v>
      </c>
      <c r="M54">
        <v>26.070000000000004</v>
      </c>
      <c r="N54">
        <v>35.190000000000005</v>
      </c>
      <c r="O54">
        <v>0</v>
      </c>
      <c r="P54">
        <v>25.053191896024462</v>
      </c>
      <c r="Q54">
        <v>1.6300000000000001</v>
      </c>
      <c r="R54">
        <v>6.9029601029601029</v>
      </c>
      <c r="S54">
        <v>4.3000000000000007</v>
      </c>
      <c r="T54">
        <v>0</v>
      </c>
      <c r="U54">
        <v>55.998465921542838</v>
      </c>
      <c r="V54">
        <v>3.3800000000000003</v>
      </c>
      <c r="W54">
        <v>13.126960212201592</v>
      </c>
      <c r="X54">
        <v>29.29341733753354</v>
      </c>
      <c r="Y54">
        <v>0</v>
      </c>
      <c r="Z54">
        <v>1.9329545454545456</v>
      </c>
      <c r="AA54">
        <v>8.3252236286919832</v>
      </c>
      <c r="AB54">
        <v>7.5035579517137414</v>
      </c>
      <c r="AC54">
        <v>5.736305239618428</v>
      </c>
      <c r="AD54">
        <v>10.878524592792044</v>
      </c>
      <c r="AE54">
        <v>14.446549162765095</v>
      </c>
      <c r="AF54">
        <v>2.6293851850740788</v>
      </c>
      <c r="AG54">
        <v>11.864010893836911</v>
      </c>
      <c r="AH54">
        <v>45.326202028793539</v>
      </c>
      <c r="AI54">
        <v>4.1494906080605451</v>
      </c>
      <c r="AJ54">
        <v>0</v>
      </c>
      <c r="AK54">
        <v>15.260797287555071</v>
      </c>
      <c r="AL54">
        <v>0</v>
      </c>
      <c r="AM54">
        <v>0</v>
      </c>
      <c r="AN54">
        <v>0</v>
      </c>
      <c r="AO54">
        <v>3.8043200000000006</v>
      </c>
      <c r="AP54">
        <v>3.4146139188069595</v>
      </c>
      <c r="AQ54">
        <v>0</v>
      </c>
      <c r="AR54">
        <v>4.9056277173913045</v>
      </c>
      <c r="AS54">
        <v>7.1753691294744364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423.41805734613956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4.9601299858483143</v>
      </c>
      <c r="L55">
        <v>70.160000000000011</v>
      </c>
      <c r="M55">
        <v>26.070000000000004</v>
      </c>
      <c r="N55">
        <v>35.190000000000005</v>
      </c>
      <c r="O55">
        <v>0</v>
      </c>
      <c r="P55">
        <v>25.553191356482635</v>
      </c>
      <c r="Q55">
        <v>1.6300000000000001</v>
      </c>
      <c r="R55">
        <v>6.9029601029601029</v>
      </c>
      <c r="S55">
        <v>4.3000000000000007</v>
      </c>
      <c r="T55">
        <v>0</v>
      </c>
      <c r="U55">
        <v>55.998465921542838</v>
      </c>
      <c r="V55">
        <v>3.3800000000000003</v>
      </c>
      <c r="W55">
        <v>13.126960212201592</v>
      </c>
      <c r="X55">
        <v>29.29341733753354</v>
      </c>
      <c r="Y55">
        <v>0</v>
      </c>
      <c r="Z55">
        <v>1.9329545454545456</v>
      </c>
      <c r="AA55">
        <v>8.3252236286919832</v>
      </c>
      <c r="AB55">
        <v>7.5035579517137414</v>
      </c>
      <c r="AC55">
        <v>5.736305239618428</v>
      </c>
      <c r="AD55">
        <v>10.878524592792044</v>
      </c>
      <c r="AE55">
        <v>14.446549162765095</v>
      </c>
      <c r="AF55">
        <v>2.6293851850740788</v>
      </c>
      <c r="AG55">
        <v>11.864010893836911</v>
      </c>
      <c r="AH55">
        <v>45.326202028793539</v>
      </c>
      <c r="AI55">
        <v>4.1494906080605451</v>
      </c>
      <c r="AJ55">
        <v>0</v>
      </c>
      <c r="AK55">
        <v>15.260797287555071</v>
      </c>
      <c r="AL55">
        <v>0</v>
      </c>
      <c r="AM55">
        <v>0</v>
      </c>
      <c r="AN55">
        <v>0</v>
      </c>
      <c r="AO55">
        <v>3.7889800000000009</v>
      </c>
      <c r="AP55">
        <v>3.4146139188069595</v>
      </c>
      <c r="AQ55">
        <v>0</v>
      </c>
      <c r="AR55">
        <v>9.1577853260869571</v>
      </c>
      <c r="AS55">
        <v>5.9771467252142054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426.9566520110331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4.9601299858483143</v>
      </c>
      <c r="L56">
        <v>70.160000000000011</v>
      </c>
      <c r="M56">
        <v>26.070000000000004</v>
      </c>
      <c r="N56">
        <v>35.190000000000005</v>
      </c>
      <c r="O56">
        <v>0</v>
      </c>
      <c r="P56">
        <v>25.553191356482635</v>
      </c>
      <c r="Q56">
        <v>1.6300000000000001</v>
      </c>
      <c r="R56">
        <v>6.9029601029601029</v>
      </c>
      <c r="S56">
        <v>4.3000000000000007</v>
      </c>
      <c r="T56">
        <v>0</v>
      </c>
      <c r="U56">
        <v>55.998465921542838</v>
      </c>
      <c r="V56">
        <v>3.3800000000000003</v>
      </c>
      <c r="W56">
        <v>13.126960212201592</v>
      </c>
      <c r="X56">
        <v>29.29341733753354</v>
      </c>
      <c r="Y56">
        <v>0</v>
      </c>
      <c r="Z56">
        <v>1.9329545454545456</v>
      </c>
      <c r="AA56">
        <v>8.3252236286919832</v>
      </c>
      <c r="AB56">
        <v>7.5035579517137414</v>
      </c>
      <c r="AC56">
        <v>5.736305239618428</v>
      </c>
      <c r="AD56">
        <v>10.878524592792044</v>
      </c>
      <c r="AE56">
        <v>14.446549162765095</v>
      </c>
      <c r="AF56">
        <v>2.6293851850740788</v>
      </c>
      <c r="AG56">
        <v>11.864010893836911</v>
      </c>
      <c r="AH56">
        <v>45.326202028793539</v>
      </c>
      <c r="AI56">
        <v>4.1494906080605451</v>
      </c>
      <c r="AJ56">
        <v>0</v>
      </c>
      <c r="AK56">
        <v>15.260797287555071</v>
      </c>
      <c r="AL56">
        <v>0</v>
      </c>
      <c r="AM56">
        <v>0</v>
      </c>
      <c r="AN56">
        <v>0</v>
      </c>
      <c r="AO56">
        <v>3.7981840000000009</v>
      </c>
      <c r="AP56">
        <v>3.4146139188069595</v>
      </c>
      <c r="AQ56">
        <v>0</v>
      </c>
      <c r="AR56">
        <v>9.1577853260869571</v>
      </c>
      <c r="AS56">
        <v>5.9771467252142054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426.96585601103311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4.9601299858483143</v>
      </c>
      <c r="L57">
        <v>70.160000000000011</v>
      </c>
      <c r="M57">
        <v>26.070000000000004</v>
      </c>
      <c r="N57">
        <v>35.190000000000005</v>
      </c>
      <c r="O57">
        <v>0</v>
      </c>
      <c r="P57">
        <v>25.553191356482635</v>
      </c>
      <c r="Q57">
        <v>1.6300000000000001</v>
      </c>
      <c r="R57">
        <v>6.9029601029601029</v>
      </c>
      <c r="S57">
        <v>4.3000000000000007</v>
      </c>
      <c r="T57">
        <v>0</v>
      </c>
      <c r="U57">
        <v>55.998465921542838</v>
      </c>
      <c r="V57">
        <v>3.3800000000000003</v>
      </c>
      <c r="W57">
        <v>13.126960212201592</v>
      </c>
      <c r="X57">
        <v>29.29341733753354</v>
      </c>
      <c r="Y57">
        <v>0</v>
      </c>
      <c r="Z57">
        <v>1.9329545454545456</v>
      </c>
      <c r="AA57">
        <v>8.3252236286919832</v>
      </c>
      <c r="AB57">
        <v>7.5035579517137414</v>
      </c>
      <c r="AC57">
        <v>5.736305239618428</v>
      </c>
      <c r="AD57">
        <v>10.878524592792044</v>
      </c>
      <c r="AE57">
        <v>14.446549162765095</v>
      </c>
      <c r="AF57">
        <v>2.6293851850740788</v>
      </c>
      <c r="AG57">
        <v>11.864010893836911</v>
      </c>
      <c r="AH57">
        <v>45.326202028793539</v>
      </c>
      <c r="AI57">
        <v>4.1494906080605451</v>
      </c>
      <c r="AJ57">
        <v>0</v>
      </c>
      <c r="AK57">
        <v>15.260797287555071</v>
      </c>
      <c r="AL57">
        <v>0</v>
      </c>
      <c r="AM57">
        <v>0</v>
      </c>
      <c r="AN57">
        <v>0</v>
      </c>
      <c r="AO57">
        <v>3.8350000000000013</v>
      </c>
      <c r="AP57">
        <v>3.4146139188069595</v>
      </c>
      <c r="AQ57">
        <v>0</v>
      </c>
      <c r="AR57">
        <v>5.8873668478260877</v>
      </c>
      <c r="AS57">
        <v>5.9771467252142054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423.73225353277223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4.9601299858483143</v>
      </c>
      <c r="L58">
        <v>70.160000000000011</v>
      </c>
      <c r="M58">
        <v>26.070000000000004</v>
      </c>
      <c r="N58">
        <v>35.190000000000005</v>
      </c>
      <c r="O58">
        <v>0</v>
      </c>
      <c r="P58">
        <v>25.553191356482635</v>
      </c>
      <c r="Q58">
        <v>1.6300000000000001</v>
      </c>
      <c r="R58">
        <v>6.9029601029601029</v>
      </c>
      <c r="S58">
        <v>4.3000000000000007</v>
      </c>
      <c r="T58">
        <v>0</v>
      </c>
      <c r="U58">
        <v>55.998465921542838</v>
      </c>
      <c r="V58">
        <v>3.3800000000000003</v>
      </c>
      <c r="W58">
        <v>13.126960212201592</v>
      </c>
      <c r="X58">
        <v>29.29341733753354</v>
      </c>
      <c r="Y58">
        <v>0</v>
      </c>
      <c r="Z58">
        <v>1.9329545454545456</v>
      </c>
      <c r="AA58">
        <v>8.3252236286919832</v>
      </c>
      <c r="AB58">
        <v>7.5035579517137414</v>
      </c>
      <c r="AC58">
        <v>5.736305239618428</v>
      </c>
      <c r="AD58">
        <v>10.878524592792044</v>
      </c>
      <c r="AE58">
        <v>14.446549162765095</v>
      </c>
      <c r="AF58">
        <v>2.6293851850740788</v>
      </c>
      <c r="AG58">
        <v>11.864010893836911</v>
      </c>
      <c r="AH58">
        <v>45.326202028793539</v>
      </c>
      <c r="AI58">
        <v>4.1494906080605451</v>
      </c>
      <c r="AJ58">
        <v>0</v>
      </c>
      <c r="AK58">
        <v>15.260797287555071</v>
      </c>
      <c r="AL58">
        <v>0</v>
      </c>
      <c r="AM58">
        <v>0</v>
      </c>
      <c r="AN58">
        <v>0</v>
      </c>
      <c r="AO58">
        <v>3.7797760000000009</v>
      </c>
      <c r="AP58">
        <v>3.4146139188069595</v>
      </c>
      <c r="AQ58">
        <v>0</v>
      </c>
      <c r="AR58">
        <v>5.8873668478260877</v>
      </c>
      <c r="AS58">
        <v>5.9771467252142054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423.67702953277228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4.9601153864048761</v>
      </c>
      <c r="L59">
        <v>67.306850705513384</v>
      </c>
      <c r="M59">
        <v>26.070000000000004</v>
      </c>
      <c r="N59">
        <v>35.190000000000005</v>
      </c>
      <c r="O59">
        <v>0</v>
      </c>
      <c r="P59">
        <v>25.55</v>
      </c>
      <c r="Q59">
        <v>1.57</v>
      </c>
      <c r="R59">
        <v>6.9022497554613631</v>
      </c>
      <c r="S59">
        <v>4.3000000000000007</v>
      </c>
      <c r="T59">
        <v>0</v>
      </c>
      <c r="U59">
        <v>55.998465921542838</v>
      </c>
      <c r="V59">
        <v>3.3800000000000003</v>
      </c>
      <c r="W59">
        <v>13.126960212201592</v>
      </c>
      <c r="X59">
        <v>29.29341733753354</v>
      </c>
      <c r="Y59">
        <v>0</v>
      </c>
      <c r="Z59">
        <v>3.8628409090909095</v>
      </c>
      <c r="AA59">
        <v>8.3252236286919832</v>
      </c>
      <c r="AB59">
        <v>7.5035579517137414</v>
      </c>
      <c r="AC59">
        <v>5.736305239618428</v>
      </c>
      <c r="AD59">
        <v>10.878524592792044</v>
      </c>
      <c r="AE59">
        <v>14.446549162765095</v>
      </c>
      <c r="AF59">
        <v>2.6293851850740788</v>
      </c>
      <c r="AG59">
        <v>11.864010893836911</v>
      </c>
      <c r="AH59">
        <v>45.326202028793539</v>
      </c>
      <c r="AI59">
        <v>0.94218172547389467</v>
      </c>
      <c r="AJ59">
        <v>0</v>
      </c>
      <c r="AK59">
        <v>15.260797287555071</v>
      </c>
      <c r="AL59">
        <v>0</v>
      </c>
      <c r="AM59">
        <v>0</v>
      </c>
      <c r="AN59">
        <v>0</v>
      </c>
      <c r="AO59">
        <v>3.7460280000000012</v>
      </c>
      <c r="AP59">
        <v>3.4146139188069595</v>
      </c>
      <c r="AQ59">
        <v>0</v>
      </c>
      <c r="AR59">
        <v>4.9056277173913045</v>
      </c>
      <c r="AS59">
        <v>7.1753691294744364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419.665276689736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4.9601037331381379</v>
      </c>
      <c r="L60">
        <v>67.306850705513384</v>
      </c>
      <c r="M60">
        <v>26.070000000000004</v>
      </c>
      <c r="N60">
        <v>35.190000000000005</v>
      </c>
      <c r="O60">
        <v>0</v>
      </c>
      <c r="P60">
        <v>25.55</v>
      </c>
      <c r="Q60">
        <v>1.57</v>
      </c>
      <c r="R60">
        <v>6.9022497554613631</v>
      </c>
      <c r="S60">
        <v>4.3000000000000007</v>
      </c>
      <c r="T60">
        <v>0</v>
      </c>
      <c r="U60">
        <v>55.998465921542838</v>
      </c>
      <c r="V60">
        <v>3.3800000000000003</v>
      </c>
      <c r="W60">
        <v>13.126960212201592</v>
      </c>
      <c r="X60">
        <v>29.29341733753354</v>
      </c>
      <c r="Y60">
        <v>0</v>
      </c>
      <c r="Z60">
        <v>3.8628409090909095</v>
      </c>
      <c r="AA60">
        <v>8.3252236286919832</v>
      </c>
      <c r="AB60">
        <v>7.5035579517137414</v>
      </c>
      <c r="AC60">
        <v>5.736305239618428</v>
      </c>
      <c r="AD60">
        <v>10.878524592792044</v>
      </c>
      <c r="AE60">
        <v>14.446549162765095</v>
      </c>
      <c r="AF60">
        <v>2.6293851850740788</v>
      </c>
      <c r="AG60">
        <v>11.864010893836911</v>
      </c>
      <c r="AH60">
        <v>45.326202028793539</v>
      </c>
      <c r="AI60">
        <v>0.94218172547389467</v>
      </c>
      <c r="AJ60">
        <v>0</v>
      </c>
      <c r="AK60">
        <v>15.260797287555071</v>
      </c>
      <c r="AL60">
        <v>0</v>
      </c>
      <c r="AM60">
        <v>0</v>
      </c>
      <c r="AN60">
        <v>0</v>
      </c>
      <c r="AO60">
        <v>3.7368240000000008</v>
      </c>
      <c r="AP60">
        <v>3.4146139188069595</v>
      </c>
      <c r="AQ60">
        <v>0</v>
      </c>
      <c r="AR60">
        <v>4.9056277173913045</v>
      </c>
      <c r="AS60">
        <v>7.1753691294744364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419.65606103646928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4.9600942195543567</v>
      </c>
      <c r="L61">
        <v>67.306850705513384</v>
      </c>
      <c r="M61">
        <v>26.070000000000004</v>
      </c>
      <c r="N61">
        <v>35.190000000000005</v>
      </c>
      <c r="O61">
        <v>0</v>
      </c>
      <c r="P61">
        <v>25.55</v>
      </c>
      <c r="Q61">
        <v>1.57</v>
      </c>
      <c r="R61">
        <v>6.9022497554613631</v>
      </c>
      <c r="S61">
        <v>4.3000000000000007</v>
      </c>
      <c r="T61">
        <v>0</v>
      </c>
      <c r="U61">
        <v>55.998465921542838</v>
      </c>
      <c r="V61">
        <v>3.3800000000000003</v>
      </c>
      <c r="W61">
        <v>13.126960212201592</v>
      </c>
      <c r="X61">
        <v>29.29341733753354</v>
      </c>
      <c r="Y61">
        <v>0</v>
      </c>
      <c r="Z61">
        <v>3.8628409090909095</v>
      </c>
      <c r="AA61">
        <v>8.3252236286919832</v>
      </c>
      <c r="AB61">
        <v>7.5035579517137414</v>
      </c>
      <c r="AC61">
        <v>5.736305239618428</v>
      </c>
      <c r="AD61">
        <v>10.878524592792044</v>
      </c>
      <c r="AE61">
        <v>14.446549162765095</v>
      </c>
      <c r="AF61">
        <v>2.6293851850740788</v>
      </c>
      <c r="AG61">
        <v>11.864010893836911</v>
      </c>
      <c r="AH61">
        <v>45.326202028793539</v>
      </c>
      <c r="AI61">
        <v>0.94218172547389467</v>
      </c>
      <c r="AJ61">
        <v>0</v>
      </c>
      <c r="AK61">
        <v>15.260797287555071</v>
      </c>
      <c r="AL61">
        <v>0</v>
      </c>
      <c r="AM61">
        <v>0</v>
      </c>
      <c r="AN61">
        <v>0</v>
      </c>
      <c r="AO61">
        <v>3.8165920000000004</v>
      </c>
      <c r="AP61">
        <v>3.4146139188069595</v>
      </c>
      <c r="AQ61">
        <v>0</v>
      </c>
      <c r="AR61">
        <v>3.5986875000000005</v>
      </c>
      <c r="AS61">
        <v>7.1753691294744364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418.42887930549415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4.9600863028953226</v>
      </c>
      <c r="L62">
        <v>67.306850705513384</v>
      </c>
      <c r="M62">
        <v>26.070000000000004</v>
      </c>
      <c r="N62">
        <v>35.190000000000005</v>
      </c>
      <c r="O62">
        <v>0</v>
      </c>
      <c r="P62">
        <v>25.55</v>
      </c>
      <c r="Q62">
        <v>1.57</v>
      </c>
      <c r="R62">
        <v>6.9022497554613631</v>
      </c>
      <c r="S62">
        <v>4.3000000000000007</v>
      </c>
      <c r="T62">
        <v>0</v>
      </c>
      <c r="U62">
        <v>55.998465921542838</v>
      </c>
      <c r="V62">
        <v>3.3800000000000003</v>
      </c>
      <c r="W62">
        <v>13.126960212201592</v>
      </c>
      <c r="X62">
        <v>29.29341733753354</v>
      </c>
      <c r="Y62">
        <v>0</v>
      </c>
      <c r="Z62">
        <v>3.8628409090909095</v>
      </c>
      <c r="AA62">
        <v>8.3252236286919832</v>
      </c>
      <c r="AB62">
        <v>7.5035579517137414</v>
      </c>
      <c r="AC62">
        <v>5.736305239618428</v>
      </c>
      <c r="AD62">
        <v>10.878524592792044</v>
      </c>
      <c r="AE62">
        <v>14.446549162765095</v>
      </c>
      <c r="AF62">
        <v>2.6293851850740788</v>
      </c>
      <c r="AG62">
        <v>11.864010893836911</v>
      </c>
      <c r="AH62">
        <v>45.326202028793539</v>
      </c>
      <c r="AI62">
        <v>0.94218172547389467</v>
      </c>
      <c r="AJ62">
        <v>0</v>
      </c>
      <c r="AK62">
        <v>15.260797287555071</v>
      </c>
      <c r="AL62">
        <v>0</v>
      </c>
      <c r="AM62">
        <v>0</v>
      </c>
      <c r="AN62">
        <v>0</v>
      </c>
      <c r="AO62">
        <v>3.7889800000000009</v>
      </c>
      <c r="AP62">
        <v>3.4146139188069595</v>
      </c>
      <c r="AQ62">
        <v>0</v>
      </c>
      <c r="AR62">
        <v>3.5986875000000005</v>
      </c>
      <c r="AS62">
        <v>7.1753691294744364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418.40125938883506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4.9600849315068496</v>
      </c>
      <c r="L63">
        <v>67.306850705513384</v>
      </c>
      <c r="M63">
        <v>26.070000000000004</v>
      </c>
      <c r="N63">
        <v>35.190000000000005</v>
      </c>
      <c r="O63">
        <v>0</v>
      </c>
      <c r="P63">
        <v>25.55</v>
      </c>
      <c r="Q63">
        <v>1.57</v>
      </c>
      <c r="R63">
        <v>6.9022497554613631</v>
      </c>
      <c r="S63">
        <v>4.3000000000000007</v>
      </c>
      <c r="T63">
        <v>0</v>
      </c>
      <c r="U63">
        <v>55.998465921542838</v>
      </c>
      <c r="V63">
        <v>3.38</v>
      </c>
      <c r="W63">
        <v>13.126960212201592</v>
      </c>
      <c r="X63">
        <v>29.293067979469992</v>
      </c>
      <c r="Y63">
        <v>0</v>
      </c>
      <c r="Z63">
        <v>1.9329545454545456</v>
      </c>
      <c r="AA63">
        <v>11.610527426160338</v>
      </c>
      <c r="AB63">
        <v>7.5035579517137414</v>
      </c>
      <c r="AC63">
        <v>5.736305239618428</v>
      </c>
      <c r="AD63">
        <v>10.878524592792044</v>
      </c>
      <c r="AE63">
        <v>9.7635869317551975</v>
      </c>
      <c r="AF63">
        <v>2.6293851850740788</v>
      </c>
      <c r="AG63">
        <v>11.864010893836911</v>
      </c>
      <c r="AH63">
        <v>45.326202028793539</v>
      </c>
      <c r="AI63">
        <v>0.94218172547389467</v>
      </c>
      <c r="AJ63">
        <v>0</v>
      </c>
      <c r="AK63">
        <v>15.260797287555071</v>
      </c>
      <c r="AL63">
        <v>0</v>
      </c>
      <c r="AM63">
        <v>0</v>
      </c>
      <c r="AN63">
        <v>0</v>
      </c>
      <c r="AO63">
        <v>3.8656800000000011</v>
      </c>
      <c r="AP63">
        <v>3.4146139188069595</v>
      </c>
      <c r="AQ63">
        <v>0</v>
      </c>
      <c r="AR63">
        <v>3.5986875000000005</v>
      </c>
      <c r="AS63">
        <v>7.1753691294744364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415.15006386220517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4.9600849315068496</v>
      </c>
      <c r="L64">
        <v>67.306850705513384</v>
      </c>
      <c r="M64">
        <v>26.070000000000004</v>
      </c>
      <c r="N64">
        <v>35.190000000000005</v>
      </c>
      <c r="O64">
        <v>0</v>
      </c>
      <c r="P64">
        <v>25.55</v>
      </c>
      <c r="Q64">
        <v>1.57</v>
      </c>
      <c r="R64">
        <v>6.9022497554613631</v>
      </c>
      <c r="S64">
        <v>4.3000000000000007</v>
      </c>
      <c r="T64">
        <v>0</v>
      </c>
      <c r="U64">
        <v>55.998465921542838</v>
      </c>
      <c r="V64">
        <v>3.38</v>
      </c>
      <c r="W64">
        <v>13.12613514145429</v>
      </c>
      <c r="X64">
        <v>29.293067979469992</v>
      </c>
      <c r="Y64">
        <v>0</v>
      </c>
      <c r="Z64">
        <v>1.9329545454545456</v>
      </c>
      <c r="AA64">
        <v>11.702552742616033</v>
      </c>
      <c r="AB64">
        <v>7.5035579517137414</v>
      </c>
      <c r="AC64">
        <v>5.736305239618428</v>
      </c>
      <c r="AD64">
        <v>10.878524592792044</v>
      </c>
      <c r="AE64">
        <v>9.7635869317551975</v>
      </c>
      <c r="AF64">
        <v>2.6293851850740788</v>
      </c>
      <c r="AG64">
        <v>11.864010893836911</v>
      </c>
      <c r="AH64">
        <v>45.326202028793539</v>
      </c>
      <c r="AI64">
        <v>0.94218172547389467</v>
      </c>
      <c r="AJ64">
        <v>0</v>
      </c>
      <c r="AK64">
        <v>15.260797287555071</v>
      </c>
      <c r="AL64">
        <v>0</v>
      </c>
      <c r="AM64">
        <v>1.5183384806501854</v>
      </c>
      <c r="AN64">
        <v>0</v>
      </c>
      <c r="AO64">
        <v>2.9544840000000012</v>
      </c>
      <c r="AP64">
        <v>3.4146139188069595</v>
      </c>
      <c r="AQ64">
        <v>4.4244243239585028</v>
      </c>
      <c r="AR64">
        <v>3.5986875000000005</v>
      </c>
      <c r="AS64">
        <v>7.1753691294744364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420.27283091252224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4.9600849315068496</v>
      </c>
      <c r="L65">
        <v>67.306850705513384</v>
      </c>
      <c r="M65">
        <v>26.070000000000004</v>
      </c>
      <c r="N65">
        <v>35.190000000000005</v>
      </c>
      <c r="O65">
        <v>0</v>
      </c>
      <c r="P65">
        <v>25.55</v>
      </c>
      <c r="Q65">
        <v>1.57</v>
      </c>
      <c r="R65">
        <v>6.9022497554613631</v>
      </c>
      <c r="S65">
        <v>4.3000000000000007</v>
      </c>
      <c r="T65">
        <v>0</v>
      </c>
      <c r="U65">
        <v>55.998465921542838</v>
      </c>
      <c r="V65">
        <v>3.38</v>
      </c>
      <c r="W65">
        <v>13.12613514145429</v>
      </c>
      <c r="X65">
        <v>29.293067979469992</v>
      </c>
      <c r="Y65">
        <v>0</v>
      </c>
      <c r="Z65">
        <v>1.9329545454545456</v>
      </c>
      <c r="AA65">
        <v>11.702552742616033</v>
      </c>
      <c r="AB65">
        <v>6.713998328004001</v>
      </c>
      <c r="AC65">
        <v>5.736305239618428</v>
      </c>
      <c r="AD65">
        <v>10.878524592792044</v>
      </c>
      <c r="AE65">
        <v>9.7635869317551975</v>
      </c>
      <c r="AF65">
        <v>2.6293851850740788</v>
      </c>
      <c r="AG65">
        <v>11.864010893836911</v>
      </c>
      <c r="AH65">
        <v>45.326202028793539</v>
      </c>
      <c r="AI65">
        <v>0.94218172547389467</v>
      </c>
      <c r="AJ65">
        <v>0</v>
      </c>
      <c r="AK65">
        <v>15.260797287555071</v>
      </c>
      <c r="AL65">
        <v>0</v>
      </c>
      <c r="AM65">
        <v>1.5602044314034071</v>
      </c>
      <c r="AN65">
        <v>0</v>
      </c>
      <c r="AO65">
        <v>3.0127760000000006</v>
      </c>
      <c r="AP65">
        <v>3.4146139188069595</v>
      </c>
      <c r="AQ65">
        <v>4.4244243239585028</v>
      </c>
      <c r="AR65">
        <v>5.2338967391304347</v>
      </c>
      <c r="AS65">
        <v>8.7674128833866316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422.81068223260831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4.9600849315068496</v>
      </c>
      <c r="L66">
        <v>67.306850705513384</v>
      </c>
      <c r="M66">
        <v>26.070000000000004</v>
      </c>
      <c r="N66">
        <v>35.190000000000005</v>
      </c>
      <c r="O66">
        <v>0</v>
      </c>
      <c r="P66">
        <v>25.55</v>
      </c>
      <c r="Q66">
        <v>1.57</v>
      </c>
      <c r="R66">
        <v>6.9022497554613631</v>
      </c>
      <c r="S66">
        <v>4.3000000000000007</v>
      </c>
      <c r="T66">
        <v>0</v>
      </c>
      <c r="U66">
        <v>55.998465921542838</v>
      </c>
      <c r="V66">
        <v>3.38</v>
      </c>
      <c r="W66">
        <v>13.12613514145429</v>
      </c>
      <c r="X66">
        <v>29.293067979469992</v>
      </c>
      <c r="Y66">
        <v>0</v>
      </c>
      <c r="Z66">
        <v>1.9329545454545456</v>
      </c>
      <c r="AA66">
        <v>11.702552742616033</v>
      </c>
      <c r="AB66">
        <v>6.713998328004001</v>
      </c>
      <c r="AC66">
        <v>5.736305239618428</v>
      </c>
      <c r="AD66">
        <v>10.878524592792044</v>
      </c>
      <c r="AE66">
        <v>9.7635869317551975</v>
      </c>
      <c r="AF66">
        <v>2.6293851850740788</v>
      </c>
      <c r="AG66">
        <v>11.864010893836911</v>
      </c>
      <c r="AH66">
        <v>45.326202028793539</v>
      </c>
      <c r="AI66">
        <v>0.94218172547389467</v>
      </c>
      <c r="AJ66">
        <v>0</v>
      </c>
      <c r="AK66">
        <v>15.260797287555071</v>
      </c>
      <c r="AL66">
        <v>0</v>
      </c>
      <c r="AM66">
        <v>1.5602044314034071</v>
      </c>
      <c r="AN66">
        <v>0</v>
      </c>
      <c r="AO66">
        <v>2.9882320000000009</v>
      </c>
      <c r="AP66">
        <v>3.4146139188069595</v>
      </c>
      <c r="AQ66">
        <v>8.8488486479170056</v>
      </c>
      <c r="AR66">
        <v>5.2338967391304347</v>
      </c>
      <c r="AS66">
        <v>8.7674128833866316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427.21056255656686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4.9600849315068496</v>
      </c>
      <c r="L67">
        <v>67.306850705513384</v>
      </c>
      <c r="M67">
        <v>26.070000000000004</v>
      </c>
      <c r="N67">
        <v>35.190000000000005</v>
      </c>
      <c r="O67">
        <v>0</v>
      </c>
      <c r="P67">
        <v>25.55</v>
      </c>
      <c r="Q67">
        <v>1.57</v>
      </c>
      <c r="R67">
        <v>6.9022497554613631</v>
      </c>
      <c r="S67">
        <v>4.3000000000000007</v>
      </c>
      <c r="T67">
        <v>0</v>
      </c>
      <c r="U67">
        <v>55.998465921542838</v>
      </c>
      <c r="V67">
        <v>3.38</v>
      </c>
      <c r="W67">
        <v>13.12613514145429</v>
      </c>
      <c r="X67">
        <v>29.293067979469992</v>
      </c>
      <c r="Y67">
        <v>0</v>
      </c>
      <c r="Z67">
        <v>1.9329545454545456</v>
      </c>
      <c r="AA67">
        <v>12.484767932489451</v>
      </c>
      <c r="AB67">
        <v>6.713998328004001</v>
      </c>
      <c r="AC67">
        <v>5.736305239618428</v>
      </c>
      <c r="AD67">
        <v>10.878524592792044</v>
      </c>
      <c r="AE67">
        <v>9.7635869317551975</v>
      </c>
      <c r="AF67">
        <v>2.6293851850740788</v>
      </c>
      <c r="AG67">
        <v>11.864010893836911</v>
      </c>
      <c r="AH67">
        <v>45.326202028793539</v>
      </c>
      <c r="AI67">
        <v>0.94218172547389467</v>
      </c>
      <c r="AJ67">
        <v>0</v>
      </c>
      <c r="AK67">
        <v>15.260797287555071</v>
      </c>
      <c r="AL67">
        <v>0</v>
      </c>
      <c r="AM67">
        <v>1.5602044314034071</v>
      </c>
      <c r="AN67">
        <v>0</v>
      </c>
      <c r="AO67">
        <v>2.9330080000000009</v>
      </c>
      <c r="AP67">
        <v>3.4146139188069595</v>
      </c>
      <c r="AQ67">
        <v>8.8488486479170056</v>
      </c>
      <c r="AR67">
        <v>5.8873668478260877</v>
      </c>
      <c r="AS67">
        <v>8.7674128833866316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428.59102385513597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4.9600849315068496</v>
      </c>
      <c r="L68">
        <v>67.306850705513384</v>
      </c>
      <c r="M68">
        <v>26.070000000000004</v>
      </c>
      <c r="N68">
        <v>35.190000000000005</v>
      </c>
      <c r="O68">
        <v>0</v>
      </c>
      <c r="P68">
        <v>25.55</v>
      </c>
      <c r="Q68">
        <v>1.57</v>
      </c>
      <c r="R68">
        <v>6.9022497554613631</v>
      </c>
      <c r="S68">
        <v>4.3000000000000007</v>
      </c>
      <c r="T68">
        <v>0</v>
      </c>
      <c r="U68">
        <v>55.998465921542838</v>
      </c>
      <c r="V68">
        <v>3.38</v>
      </c>
      <c r="W68">
        <v>13.12613514145429</v>
      </c>
      <c r="X68">
        <v>29.293067979469992</v>
      </c>
      <c r="Y68">
        <v>0</v>
      </c>
      <c r="Z68">
        <v>1.9329545454545456</v>
      </c>
      <c r="AA68">
        <v>12.484767932489451</v>
      </c>
      <c r="AB68">
        <v>6.713998328004001</v>
      </c>
      <c r="AC68">
        <v>5.736305239618428</v>
      </c>
      <c r="AD68">
        <v>10.878524592792044</v>
      </c>
      <c r="AE68">
        <v>9.7635869317551975</v>
      </c>
      <c r="AF68">
        <v>2.6293851850740788</v>
      </c>
      <c r="AG68">
        <v>11.864010893836911</v>
      </c>
      <c r="AH68">
        <v>45.326202028793539</v>
      </c>
      <c r="AI68">
        <v>0.94218172547389467</v>
      </c>
      <c r="AJ68">
        <v>0</v>
      </c>
      <c r="AK68">
        <v>15.260797287555071</v>
      </c>
      <c r="AL68">
        <v>0</v>
      </c>
      <c r="AM68">
        <v>1.5602044314034071</v>
      </c>
      <c r="AN68">
        <v>0</v>
      </c>
      <c r="AO68">
        <v>3.0127760000000006</v>
      </c>
      <c r="AP68">
        <v>3.4146139188069595</v>
      </c>
      <c r="AQ68">
        <v>8.8488486479170056</v>
      </c>
      <c r="AR68">
        <v>5.8873668478260877</v>
      </c>
      <c r="AS68">
        <v>8.7674128833866316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428.67079185513592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4.9600849315068496</v>
      </c>
      <c r="L69">
        <v>67.306850705513384</v>
      </c>
      <c r="M69">
        <v>26.070000000000004</v>
      </c>
      <c r="N69">
        <v>35.190000000000005</v>
      </c>
      <c r="O69">
        <v>0</v>
      </c>
      <c r="P69">
        <v>25.55</v>
      </c>
      <c r="Q69">
        <v>1.57</v>
      </c>
      <c r="R69">
        <v>6.9022497554613631</v>
      </c>
      <c r="S69">
        <v>4.3000000000000007</v>
      </c>
      <c r="T69">
        <v>0</v>
      </c>
      <c r="U69">
        <v>55.998465921542838</v>
      </c>
      <c r="V69">
        <v>3.38</v>
      </c>
      <c r="W69">
        <v>13.12613514145429</v>
      </c>
      <c r="X69">
        <v>29.293067979469992</v>
      </c>
      <c r="Y69">
        <v>0</v>
      </c>
      <c r="Z69">
        <v>1.9329545454545456</v>
      </c>
      <c r="AA69">
        <v>12.484767932489451</v>
      </c>
      <c r="AB69">
        <v>6.713998328004001</v>
      </c>
      <c r="AC69">
        <v>5.736305239618428</v>
      </c>
      <c r="AD69">
        <v>10.878524592792044</v>
      </c>
      <c r="AE69">
        <v>9.7635869317551975</v>
      </c>
      <c r="AF69">
        <v>2.6293851850740788</v>
      </c>
      <c r="AG69">
        <v>11.864010893836911</v>
      </c>
      <c r="AH69">
        <v>45.326202028793539</v>
      </c>
      <c r="AI69">
        <v>4.1494906080605451</v>
      </c>
      <c r="AJ69">
        <v>0</v>
      </c>
      <c r="AK69">
        <v>15.260797287555071</v>
      </c>
      <c r="AL69">
        <v>0</v>
      </c>
      <c r="AM69">
        <v>1.5602044314034071</v>
      </c>
      <c r="AN69">
        <v>0</v>
      </c>
      <c r="AO69">
        <v>3.058796000000001</v>
      </c>
      <c r="AP69">
        <v>3.4146139188069595</v>
      </c>
      <c r="AQ69">
        <v>8.8488486479170056</v>
      </c>
      <c r="AR69">
        <v>5.2338967391304347</v>
      </c>
      <c r="AS69">
        <v>7.1753691294744364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429.67860687511472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4.9600849315068496</v>
      </c>
      <c r="L70">
        <v>67.306850705513384</v>
      </c>
      <c r="M70">
        <v>26.070000000000004</v>
      </c>
      <c r="N70">
        <v>35.190000000000005</v>
      </c>
      <c r="O70">
        <v>0</v>
      </c>
      <c r="P70">
        <v>25.55</v>
      </c>
      <c r="Q70">
        <v>1.57</v>
      </c>
      <c r="R70">
        <v>6.9022497554613631</v>
      </c>
      <c r="S70">
        <v>4.3000000000000007</v>
      </c>
      <c r="T70">
        <v>0</v>
      </c>
      <c r="U70">
        <v>55.998465921542838</v>
      </c>
      <c r="V70">
        <v>3.38</v>
      </c>
      <c r="W70">
        <v>13.12613514145429</v>
      </c>
      <c r="X70">
        <v>29.293067979469992</v>
      </c>
      <c r="Y70">
        <v>0</v>
      </c>
      <c r="Z70">
        <v>1.9329545454545456</v>
      </c>
      <c r="AA70">
        <v>12.484767932489451</v>
      </c>
      <c r="AB70">
        <v>6.713998328004001</v>
      </c>
      <c r="AC70">
        <v>5.736305239618428</v>
      </c>
      <c r="AD70">
        <v>10.878524592792044</v>
      </c>
      <c r="AE70">
        <v>9.7635869317551975</v>
      </c>
      <c r="AF70">
        <v>2.6293851850740788</v>
      </c>
      <c r="AG70">
        <v>11.864010893836911</v>
      </c>
      <c r="AH70">
        <v>45.326202028793539</v>
      </c>
      <c r="AI70">
        <v>4.1494906080605451</v>
      </c>
      <c r="AJ70">
        <v>0</v>
      </c>
      <c r="AK70">
        <v>15.260797287555071</v>
      </c>
      <c r="AL70">
        <v>0</v>
      </c>
      <c r="AM70">
        <v>1.5602044314034071</v>
      </c>
      <c r="AN70">
        <v>0</v>
      </c>
      <c r="AO70">
        <v>3.1078840000000008</v>
      </c>
      <c r="AP70">
        <v>3.4146139188069595</v>
      </c>
      <c r="AQ70">
        <v>8.8488486479170056</v>
      </c>
      <c r="AR70">
        <v>5.2338967391304347</v>
      </c>
      <c r="AS70">
        <v>7.1753691294744364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429.72769487511476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4.9600849315068496</v>
      </c>
      <c r="L71">
        <v>67.306850705513384</v>
      </c>
      <c r="M71">
        <v>26.070000000000004</v>
      </c>
      <c r="N71">
        <v>35.190000000000005</v>
      </c>
      <c r="O71">
        <v>0</v>
      </c>
      <c r="P71">
        <v>25.55</v>
      </c>
      <c r="Q71">
        <v>1.57</v>
      </c>
      <c r="R71">
        <v>6.9022497554613631</v>
      </c>
      <c r="S71">
        <v>4.3000000000000007</v>
      </c>
      <c r="T71">
        <v>0</v>
      </c>
      <c r="U71">
        <v>55.998465921542838</v>
      </c>
      <c r="V71">
        <v>3.38</v>
      </c>
      <c r="W71">
        <v>13.12613514145429</v>
      </c>
      <c r="X71">
        <v>29.293067979469992</v>
      </c>
      <c r="Y71">
        <v>0</v>
      </c>
      <c r="Z71">
        <v>1.9329545454545456</v>
      </c>
      <c r="AA71">
        <v>12.484767932489451</v>
      </c>
      <c r="AB71">
        <v>6.713998328004001</v>
      </c>
      <c r="AC71">
        <v>5.736305239618428</v>
      </c>
      <c r="AD71">
        <v>10.878524592792044</v>
      </c>
      <c r="AE71">
        <v>9.7635869317551975</v>
      </c>
      <c r="AF71">
        <v>2.6293851850740788</v>
      </c>
      <c r="AG71">
        <v>11.864010893836911</v>
      </c>
      <c r="AH71">
        <v>45.326202028793539</v>
      </c>
      <c r="AI71">
        <v>4.1494906080605451</v>
      </c>
      <c r="AJ71">
        <v>0</v>
      </c>
      <c r="AK71">
        <v>15.260797287555071</v>
      </c>
      <c r="AL71">
        <v>0</v>
      </c>
      <c r="AM71">
        <v>1.5602044314034071</v>
      </c>
      <c r="AN71">
        <v>0</v>
      </c>
      <c r="AO71">
        <v>3.0925440000000011</v>
      </c>
      <c r="AP71">
        <v>3.4146139188069595</v>
      </c>
      <c r="AQ71">
        <v>8.8488486479170056</v>
      </c>
      <c r="AR71">
        <v>5.8873668478260877</v>
      </c>
      <c r="AS71">
        <v>7.1753691294744364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430.3658249838104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4.9600849315068496</v>
      </c>
      <c r="L72">
        <v>67.306850705513384</v>
      </c>
      <c r="M72">
        <v>26.070000000000004</v>
      </c>
      <c r="N72">
        <v>35.190000000000005</v>
      </c>
      <c r="O72">
        <v>0</v>
      </c>
      <c r="P72">
        <v>25.55</v>
      </c>
      <c r="Q72">
        <v>1.57</v>
      </c>
      <c r="R72">
        <v>6.9022497554613631</v>
      </c>
      <c r="S72">
        <v>4.3000000000000007</v>
      </c>
      <c r="T72">
        <v>0</v>
      </c>
      <c r="U72">
        <v>55.998465921542838</v>
      </c>
      <c r="V72">
        <v>3.38</v>
      </c>
      <c r="W72">
        <v>13.12613514145429</v>
      </c>
      <c r="X72">
        <v>29.293067979469992</v>
      </c>
      <c r="Y72">
        <v>0</v>
      </c>
      <c r="Z72">
        <v>1.9329545454545456</v>
      </c>
      <c r="AA72">
        <v>12.484767932489451</v>
      </c>
      <c r="AB72">
        <v>6.713998328004001</v>
      </c>
      <c r="AC72">
        <v>5.736305239618428</v>
      </c>
      <c r="AD72">
        <v>10.878524592792044</v>
      </c>
      <c r="AE72">
        <v>9.7635869317551975</v>
      </c>
      <c r="AF72">
        <v>2.6293851850740788</v>
      </c>
      <c r="AG72">
        <v>11.864010893836911</v>
      </c>
      <c r="AH72">
        <v>45.326202028793539</v>
      </c>
      <c r="AI72">
        <v>4.1494906080605451</v>
      </c>
      <c r="AJ72">
        <v>0</v>
      </c>
      <c r="AK72">
        <v>15.260797287555071</v>
      </c>
      <c r="AL72">
        <v>0</v>
      </c>
      <c r="AM72">
        <v>1.5602044314034071</v>
      </c>
      <c r="AN72">
        <v>0</v>
      </c>
      <c r="AO72">
        <v>3.0035720000000001</v>
      </c>
      <c r="AP72">
        <v>3.4146139188069595</v>
      </c>
      <c r="AQ72">
        <v>8.8488486479170056</v>
      </c>
      <c r="AR72">
        <v>5.8873668478260877</v>
      </c>
      <c r="AS72">
        <v>7.1753691294744364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430.27685298381044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4.9600849315068496</v>
      </c>
      <c r="L73">
        <v>67.52000000000001</v>
      </c>
      <c r="M73">
        <v>26.070000000000004</v>
      </c>
      <c r="N73">
        <v>35.190000000000005</v>
      </c>
      <c r="O73">
        <v>0</v>
      </c>
      <c r="P73">
        <v>25.55</v>
      </c>
      <c r="Q73">
        <v>1.5699999999999998</v>
      </c>
      <c r="R73">
        <v>6.91</v>
      </c>
      <c r="S73">
        <v>4.3</v>
      </c>
      <c r="T73">
        <v>0</v>
      </c>
      <c r="U73">
        <v>55.998465921542838</v>
      </c>
      <c r="V73">
        <v>3.38</v>
      </c>
      <c r="W73">
        <v>13.12613514145429</v>
      </c>
      <c r="X73">
        <v>29.293067979469992</v>
      </c>
      <c r="Y73">
        <v>0</v>
      </c>
      <c r="Z73">
        <v>1.9329545454545456</v>
      </c>
      <c r="AA73">
        <v>12.484767932489451</v>
      </c>
      <c r="AB73">
        <v>6.713998328004001</v>
      </c>
      <c r="AC73">
        <v>5.736305239618428</v>
      </c>
      <c r="AD73">
        <v>10.878524592792044</v>
      </c>
      <c r="AE73">
        <v>14.446549162765095</v>
      </c>
      <c r="AF73">
        <v>2.6293851850740788</v>
      </c>
      <c r="AG73">
        <v>11.864010893836911</v>
      </c>
      <c r="AH73">
        <v>45.326202028793539</v>
      </c>
      <c r="AI73">
        <v>4.1494906080605451</v>
      </c>
      <c r="AJ73">
        <v>0</v>
      </c>
      <c r="AK73">
        <v>15.260797287555071</v>
      </c>
      <c r="AL73">
        <v>0</v>
      </c>
      <c r="AM73">
        <v>1.5602044314034071</v>
      </c>
      <c r="AN73">
        <v>0</v>
      </c>
      <c r="AO73">
        <v>3.1017480000000006</v>
      </c>
      <c r="AP73">
        <v>3.4146139188069595</v>
      </c>
      <c r="AQ73">
        <v>8.8488486479170056</v>
      </c>
      <c r="AR73">
        <v>5.8873668478260877</v>
      </c>
      <c r="AS73">
        <v>8.7674128833866316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436.87093450775774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4.9600849315068496</v>
      </c>
      <c r="L74">
        <v>67.52000000000001</v>
      </c>
      <c r="M74">
        <v>26.070000000000004</v>
      </c>
      <c r="N74">
        <v>35.190000000000005</v>
      </c>
      <c r="O74">
        <v>0</v>
      </c>
      <c r="P74">
        <v>25.55</v>
      </c>
      <c r="Q74">
        <v>1.57</v>
      </c>
      <c r="R74">
        <v>6.9022497554613631</v>
      </c>
      <c r="S74">
        <v>4.3000000000000007</v>
      </c>
      <c r="T74">
        <v>0</v>
      </c>
      <c r="U74">
        <v>55.998465921542838</v>
      </c>
      <c r="V74">
        <v>3.38</v>
      </c>
      <c r="W74">
        <v>13.12613514145429</v>
      </c>
      <c r="X74">
        <v>29.293067979469992</v>
      </c>
      <c r="Y74">
        <v>0</v>
      </c>
      <c r="Z74">
        <v>1.9329545454545456</v>
      </c>
      <c r="AA74">
        <v>12.484767932489451</v>
      </c>
      <c r="AB74">
        <v>6.713998328004001</v>
      </c>
      <c r="AC74">
        <v>5.736305239618428</v>
      </c>
      <c r="AD74">
        <v>10.878524592792044</v>
      </c>
      <c r="AE74">
        <v>14.446549162765095</v>
      </c>
      <c r="AF74">
        <v>2.6293851850740788</v>
      </c>
      <c r="AG74">
        <v>11.864010893836911</v>
      </c>
      <c r="AH74">
        <v>45.326202028793539</v>
      </c>
      <c r="AI74">
        <v>0.94218172547389467</v>
      </c>
      <c r="AJ74">
        <v>0</v>
      </c>
      <c r="AK74">
        <v>15.260797287555071</v>
      </c>
      <c r="AL74">
        <v>0</v>
      </c>
      <c r="AM74">
        <v>1.5602044314034071</v>
      </c>
      <c r="AN74">
        <v>0</v>
      </c>
      <c r="AO74">
        <v>3.1017480000000006</v>
      </c>
      <c r="AP74">
        <v>3.4146139188069595</v>
      </c>
      <c r="AQ74">
        <v>13.273272971875508</v>
      </c>
      <c r="AR74">
        <v>5.8873668478260877</v>
      </c>
      <c r="AS74">
        <v>8.7674128833866316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438.08029970459097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4.9600849315068496</v>
      </c>
      <c r="L75">
        <v>67.306850705513384</v>
      </c>
      <c r="M75">
        <v>26.070000000000004</v>
      </c>
      <c r="N75">
        <v>35.190000000000005</v>
      </c>
      <c r="O75">
        <v>0</v>
      </c>
      <c r="P75">
        <v>25.55</v>
      </c>
      <c r="Q75">
        <v>1.57</v>
      </c>
      <c r="R75">
        <v>6.91</v>
      </c>
      <c r="S75">
        <v>4.3000000000000007</v>
      </c>
      <c r="T75">
        <v>0</v>
      </c>
      <c r="U75">
        <v>55.998465921542838</v>
      </c>
      <c r="V75">
        <v>5.85</v>
      </c>
      <c r="W75">
        <v>13.12613514145429</v>
      </c>
      <c r="X75">
        <v>29.293067979469992</v>
      </c>
      <c r="Y75">
        <v>0</v>
      </c>
      <c r="Z75">
        <v>0.32522727272727275</v>
      </c>
      <c r="AA75">
        <v>12.484767932489451</v>
      </c>
      <c r="AB75">
        <v>6.713998328004001</v>
      </c>
      <c r="AC75">
        <v>5.736305239618428</v>
      </c>
      <c r="AD75">
        <v>10.878524592792044</v>
      </c>
      <c r="AE75">
        <v>14.446549162765095</v>
      </c>
      <c r="AF75">
        <v>5.2587703701481576</v>
      </c>
      <c r="AG75">
        <v>11.864010893836911</v>
      </c>
      <c r="AH75">
        <v>45.326202028793539</v>
      </c>
      <c r="AI75">
        <v>1.8871427480730809</v>
      </c>
      <c r="AJ75">
        <v>0</v>
      </c>
      <c r="AK75">
        <v>15.260797287555071</v>
      </c>
      <c r="AL75">
        <v>0</v>
      </c>
      <c r="AM75">
        <v>3.1204088628068143</v>
      </c>
      <c r="AN75">
        <v>0</v>
      </c>
      <c r="AO75">
        <v>2.8869880000000006</v>
      </c>
      <c r="AP75">
        <v>3.4146139188069595</v>
      </c>
      <c r="AQ75">
        <v>13.273272971875508</v>
      </c>
      <c r="AR75">
        <v>5.8873668478260877</v>
      </c>
      <c r="AS75">
        <v>8.7674128833866316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443.65696402099235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4.9600849315068496</v>
      </c>
      <c r="L76">
        <v>144.85999999999999</v>
      </c>
      <c r="M76">
        <v>26.070000000000004</v>
      </c>
      <c r="N76">
        <v>35.190000000000005</v>
      </c>
      <c r="O76">
        <v>0</v>
      </c>
      <c r="P76">
        <v>25.55</v>
      </c>
      <c r="Q76">
        <v>1.57</v>
      </c>
      <c r="R76">
        <v>6.91</v>
      </c>
      <c r="S76">
        <v>4.3000000000000007</v>
      </c>
      <c r="T76">
        <v>0</v>
      </c>
      <c r="U76">
        <v>55.998465921542838</v>
      </c>
      <c r="V76">
        <v>5.85</v>
      </c>
      <c r="W76">
        <v>13.12613514145429</v>
      </c>
      <c r="X76">
        <v>29.293067979469992</v>
      </c>
      <c r="Y76">
        <v>0</v>
      </c>
      <c r="Z76">
        <v>0.32522727272727275</v>
      </c>
      <c r="AA76">
        <v>12.484767932489451</v>
      </c>
      <c r="AB76">
        <v>6.713998328004001</v>
      </c>
      <c r="AC76">
        <v>5.736305239618428</v>
      </c>
      <c r="AD76">
        <v>10.878524592792044</v>
      </c>
      <c r="AE76">
        <v>14.446549162765095</v>
      </c>
      <c r="AF76">
        <v>7.8881555552222355</v>
      </c>
      <c r="AG76">
        <v>11.864010893836911</v>
      </c>
      <c r="AH76">
        <v>45.326202028793539</v>
      </c>
      <c r="AI76">
        <v>9.8081395551544954</v>
      </c>
      <c r="AJ76">
        <v>0</v>
      </c>
      <c r="AK76">
        <v>15.260797287555071</v>
      </c>
      <c r="AL76">
        <v>0</v>
      </c>
      <c r="AM76">
        <v>3.1204088628068143</v>
      </c>
      <c r="AN76">
        <v>0</v>
      </c>
      <c r="AO76">
        <v>2.7704040000000005</v>
      </c>
      <c r="AP76">
        <v>3.4146139188069595</v>
      </c>
      <c r="AQ76">
        <v>13.833735980026159</v>
      </c>
      <c r="AR76">
        <v>5.8873668478260877</v>
      </c>
      <c r="AS76">
        <v>8.7674128833866316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532.20437431578512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4.96</v>
      </c>
      <c r="L77">
        <v>232.27</v>
      </c>
      <c r="M77">
        <v>26.070000000000004</v>
      </c>
      <c r="N77">
        <v>35.190000000000005</v>
      </c>
      <c r="O77">
        <v>0</v>
      </c>
      <c r="P77">
        <v>25.55</v>
      </c>
      <c r="Q77">
        <v>2.75</v>
      </c>
      <c r="R77">
        <v>12.07</v>
      </c>
      <c r="S77">
        <v>7.51</v>
      </c>
      <c r="T77">
        <v>0</v>
      </c>
      <c r="U77">
        <v>55.998465921542838</v>
      </c>
      <c r="V77">
        <v>5.85</v>
      </c>
      <c r="W77">
        <v>13.12613514145429</v>
      </c>
      <c r="X77">
        <v>29.293067979469992</v>
      </c>
      <c r="Y77">
        <v>0</v>
      </c>
      <c r="Z77">
        <v>1.9329545454545456</v>
      </c>
      <c r="AA77">
        <v>12.484767932489451</v>
      </c>
      <c r="AB77">
        <v>11.706318032085377</v>
      </c>
      <c r="AC77">
        <v>8.6100162947373491</v>
      </c>
      <c r="AD77">
        <v>10.878524592792044</v>
      </c>
      <c r="AE77">
        <v>14.446549162765095</v>
      </c>
      <c r="AF77">
        <v>10.514722535381981</v>
      </c>
      <c r="AG77">
        <v>11.864010893836911</v>
      </c>
      <c r="AH77">
        <v>45.326202028793539</v>
      </c>
      <c r="AI77">
        <v>9.8081395551544954</v>
      </c>
      <c r="AJ77">
        <v>0</v>
      </c>
      <c r="AK77">
        <v>15.260797287555071</v>
      </c>
      <c r="AL77">
        <v>0</v>
      </c>
      <c r="AM77">
        <v>4.6806132942102217</v>
      </c>
      <c r="AN77">
        <v>0</v>
      </c>
      <c r="AO77">
        <v>2.6752960000000008</v>
      </c>
      <c r="AP77">
        <v>3.4146139188069595</v>
      </c>
      <c r="AQ77">
        <v>13.833735980026159</v>
      </c>
      <c r="AR77">
        <v>5.8873668478260877</v>
      </c>
      <c r="AS77">
        <v>8.7674128833866316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642.72971082776928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</v>
      </c>
      <c r="L78">
        <v>241.43</v>
      </c>
      <c r="M78">
        <v>26.070000000000004</v>
      </c>
      <c r="N78">
        <v>35.190000000000005</v>
      </c>
      <c r="O78">
        <v>0</v>
      </c>
      <c r="P78">
        <v>25.55</v>
      </c>
      <c r="Q78">
        <v>2.88</v>
      </c>
      <c r="R78">
        <v>12.56</v>
      </c>
      <c r="S78">
        <v>7.8199999999999994</v>
      </c>
      <c r="T78">
        <v>0</v>
      </c>
      <c r="U78">
        <v>55.998465921542838</v>
      </c>
      <c r="V78">
        <v>5.85</v>
      </c>
      <c r="W78">
        <v>13.12613514145429</v>
      </c>
      <c r="X78">
        <v>29.293067979469992</v>
      </c>
      <c r="Y78">
        <v>0</v>
      </c>
      <c r="Z78">
        <v>5.9890909090909084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11.864010893836911</v>
      </c>
      <c r="AH78">
        <v>45.747527572842557</v>
      </c>
      <c r="AI78">
        <v>9.8081395551544954</v>
      </c>
      <c r="AJ78">
        <v>0</v>
      </c>
      <c r="AK78">
        <v>15.260797287555071</v>
      </c>
      <c r="AL78">
        <v>0</v>
      </c>
      <c r="AM78">
        <v>4.6806132942102217</v>
      </c>
      <c r="AN78">
        <v>0</v>
      </c>
      <c r="AO78">
        <v>2.6323440000000007</v>
      </c>
      <c r="AP78">
        <v>3.4146139188069595</v>
      </c>
      <c r="AQ78">
        <v>18.441388595110833</v>
      </c>
      <c r="AR78">
        <v>5.8873668478260877</v>
      </c>
      <c r="AS78">
        <v>7.9741840656479237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663.41917582914402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</v>
      </c>
      <c r="L79">
        <v>304.19904287624411</v>
      </c>
      <c r="M79">
        <v>26.070000000000004</v>
      </c>
      <c r="N79">
        <v>35.190000000000005</v>
      </c>
      <c r="O79">
        <v>0</v>
      </c>
      <c r="P79">
        <v>25.55</v>
      </c>
      <c r="Q79">
        <v>2.8263764404609475</v>
      </c>
      <c r="R79">
        <v>12.373406774993114</v>
      </c>
      <c r="S79">
        <v>7.64</v>
      </c>
      <c r="T79">
        <v>0</v>
      </c>
      <c r="U79">
        <v>55.998465921542838</v>
      </c>
      <c r="V79">
        <v>5.85</v>
      </c>
      <c r="W79">
        <v>13.12613514145429</v>
      </c>
      <c r="X79">
        <v>29.293067979469992</v>
      </c>
      <c r="Y79">
        <v>0</v>
      </c>
      <c r="Z79">
        <v>5.9890909090909084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11.864010893836911</v>
      </c>
      <c r="AH79">
        <v>45.747527572842557</v>
      </c>
      <c r="AI79">
        <v>9.8081395551544954</v>
      </c>
      <c r="AJ79">
        <v>0</v>
      </c>
      <c r="AK79">
        <v>15.260797287555071</v>
      </c>
      <c r="AL79">
        <v>0</v>
      </c>
      <c r="AM79">
        <v>4.6806132942102217</v>
      </c>
      <c r="AN79">
        <v>0</v>
      </c>
      <c r="AO79">
        <v>2.6538200000000005</v>
      </c>
      <c r="AP79">
        <v>3.4146139188069595</v>
      </c>
      <c r="AQ79">
        <v>18.441388595110833</v>
      </c>
      <c r="AR79">
        <v>3.5986875000000005</v>
      </c>
      <c r="AS79">
        <v>7.9741840656479237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727.53079857301623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8.6601678392154575</v>
      </c>
      <c r="L80">
        <v>313.02000000000004</v>
      </c>
      <c r="M80">
        <v>26.070000000000004</v>
      </c>
      <c r="N80">
        <v>35.190000000000005</v>
      </c>
      <c r="O80">
        <v>0</v>
      </c>
      <c r="P80">
        <v>25.55</v>
      </c>
      <c r="Q80">
        <v>2.8263764404609475</v>
      </c>
      <c r="R80">
        <v>12.373406774993114</v>
      </c>
      <c r="S80">
        <v>7.64</v>
      </c>
      <c r="T80">
        <v>0</v>
      </c>
      <c r="U80">
        <v>55.998465921542838</v>
      </c>
      <c r="V80">
        <v>5.85</v>
      </c>
      <c r="W80">
        <v>13.12613514145429</v>
      </c>
      <c r="X80">
        <v>29.293067979469992</v>
      </c>
      <c r="Y80">
        <v>0</v>
      </c>
      <c r="Z80">
        <v>5.9890909090909084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11.864010893836911</v>
      </c>
      <c r="AH80">
        <v>45.747527572842557</v>
      </c>
      <c r="AI80">
        <v>9.8081395551544954</v>
      </c>
      <c r="AJ80">
        <v>0</v>
      </c>
      <c r="AK80">
        <v>15.260797287555071</v>
      </c>
      <c r="AL80">
        <v>0</v>
      </c>
      <c r="AM80">
        <v>4.6806132942102217</v>
      </c>
      <c r="AN80">
        <v>0</v>
      </c>
      <c r="AO80">
        <v>2.6998400000000009</v>
      </c>
      <c r="AP80">
        <v>3.4146139188069595</v>
      </c>
      <c r="AQ80">
        <v>18.441388595110833</v>
      </c>
      <c r="AR80">
        <v>3.5986875000000005</v>
      </c>
      <c r="AS80">
        <v>7.9741840656479237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736.06794353598752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8.9700000000000006</v>
      </c>
      <c r="L81">
        <v>313.02119985381347</v>
      </c>
      <c r="M81">
        <v>26.070000000000004</v>
      </c>
      <c r="N81">
        <v>35.190000000000005</v>
      </c>
      <c r="O81">
        <v>0</v>
      </c>
      <c r="P81">
        <v>25.55</v>
      </c>
      <c r="Q81">
        <v>2.8263764404609475</v>
      </c>
      <c r="R81">
        <v>12.373406774993114</v>
      </c>
      <c r="S81">
        <v>7.64</v>
      </c>
      <c r="T81">
        <v>0</v>
      </c>
      <c r="U81">
        <v>55.998465921542838</v>
      </c>
      <c r="V81">
        <v>5.85</v>
      </c>
      <c r="W81">
        <v>13.12613514145429</v>
      </c>
      <c r="X81">
        <v>29.293067979469992</v>
      </c>
      <c r="Y81">
        <v>0</v>
      </c>
      <c r="Z81">
        <v>5.9890909090909084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11.864010893836911</v>
      </c>
      <c r="AH81">
        <v>45.747527572842557</v>
      </c>
      <c r="AI81">
        <v>9.8081395551544954</v>
      </c>
      <c r="AJ81">
        <v>0</v>
      </c>
      <c r="AK81">
        <v>15.260797287555071</v>
      </c>
      <c r="AL81">
        <v>0</v>
      </c>
      <c r="AM81">
        <v>4.6806132942102217</v>
      </c>
      <c r="AN81">
        <v>0</v>
      </c>
      <c r="AO81">
        <v>2.6906360000000005</v>
      </c>
      <c r="AP81">
        <v>3.4146139188069595</v>
      </c>
      <c r="AQ81">
        <v>18.441388595110833</v>
      </c>
      <c r="AR81">
        <v>3.5986875000000005</v>
      </c>
      <c r="AS81">
        <v>8.7674128833866316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737.16300036832422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8.9700000000000006</v>
      </c>
      <c r="L82">
        <v>313.02119985381347</v>
      </c>
      <c r="M82">
        <v>26.070000000000004</v>
      </c>
      <c r="N82">
        <v>35.190000000000005</v>
      </c>
      <c r="O82">
        <v>0</v>
      </c>
      <c r="P82">
        <v>25.55</v>
      </c>
      <c r="Q82">
        <v>2.8263764404609475</v>
      </c>
      <c r="R82">
        <v>12.373406774993114</v>
      </c>
      <c r="S82">
        <v>7.64</v>
      </c>
      <c r="T82">
        <v>0</v>
      </c>
      <c r="U82">
        <v>55.998465921542838</v>
      </c>
      <c r="V82">
        <v>5.85</v>
      </c>
      <c r="W82">
        <v>13.12613514145429</v>
      </c>
      <c r="X82">
        <v>29.293067979469992</v>
      </c>
      <c r="Y82">
        <v>0</v>
      </c>
      <c r="Z82">
        <v>5.9890909090909084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11.864010893836911</v>
      </c>
      <c r="AH82">
        <v>45.747527572842557</v>
      </c>
      <c r="AI82">
        <v>5.6586489470939512</v>
      </c>
      <c r="AJ82">
        <v>0</v>
      </c>
      <c r="AK82">
        <v>15.260797287555071</v>
      </c>
      <c r="AL82">
        <v>0</v>
      </c>
      <c r="AM82">
        <v>4.6806132942102217</v>
      </c>
      <c r="AN82">
        <v>0</v>
      </c>
      <c r="AO82">
        <v>2.7182480000000004</v>
      </c>
      <c r="AP82">
        <v>3.4146139188069595</v>
      </c>
      <c r="AQ82">
        <v>18.441388595110833</v>
      </c>
      <c r="AR82">
        <v>3.5986875000000005</v>
      </c>
      <c r="AS82">
        <v>8.7674128833866316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733.04112176026365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8.9700000000000006</v>
      </c>
      <c r="L83">
        <v>313.02000000000004</v>
      </c>
      <c r="M83">
        <v>26.070000000000004</v>
      </c>
      <c r="N83">
        <v>35.190000000000005</v>
      </c>
      <c r="O83">
        <v>0</v>
      </c>
      <c r="P83">
        <v>25.55</v>
      </c>
      <c r="Q83">
        <v>2.8263624678663239</v>
      </c>
      <c r="R83">
        <v>12.37342469545958</v>
      </c>
      <c r="S83">
        <v>7.64</v>
      </c>
      <c r="T83">
        <v>0</v>
      </c>
      <c r="U83">
        <v>55.998465921542838</v>
      </c>
      <c r="V83">
        <v>5.97</v>
      </c>
      <c r="W83">
        <v>13.12613514145429</v>
      </c>
      <c r="X83">
        <v>29.293067979469992</v>
      </c>
      <c r="Y83">
        <v>0</v>
      </c>
      <c r="Z83">
        <v>5.9890909090909084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11.864010893836911</v>
      </c>
      <c r="AH83">
        <v>45.747527572842557</v>
      </c>
      <c r="AI83">
        <v>5.6586489470939512</v>
      </c>
      <c r="AJ83">
        <v>0</v>
      </c>
      <c r="AK83">
        <v>15.260797287555071</v>
      </c>
      <c r="AL83">
        <v>0</v>
      </c>
      <c r="AM83">
        <v>4.6806132942102217</v>
      </c>
      <c r="AN83">
        <v>0</v>
      </c>
      <c r="AO83">
        <v>2.7121120000000007</v>
      </c>
      <c r="AP83">
        <v>3.4146139188069595</v>
      </c>
      <c r="AQ83">
        <v>18.441388595110833</v>
      </c>
      <c r="AR83">
        <v>3.5986875000000005</v>
      </c>
      <c r="AS83">
        <v>8.7674128833866316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733.15378985432221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8.9700000000000006</v>
      </c>
      <c r="L84">
        <v>313.02000000000004</v>
      </c>
      <c r="M84">
        <v>26.070000000000004</v>
      </c>
      <c r="N84">
        <v>35.190000000000005</v>
      </c>
      <c r="O84">
        <v>0</v>
      </c>
      <c r="P84">
        <v>25.55</v>
      </c>
      <c r="Q84">
        <v>2.8263624678663239</v>
      </c>
      <c r="R84">
        <v>12.37342469545958</v>
      </c>
      <c r="S84">
        <v>7.64</v>
      </c>
      <c r="T84">
        <v>0</v>
      </c>
      <c r="U84">
        <v>55.998465921542838</v>
      </c>
      <c r="V84">
        <v>5.97</v>
      </c>
      <c r="W84">
        <v>13.12613514145429</v>
      </c>
      <c r="X84">
        <v>29.293067979469992</v>
      </c>
      <c r="Y84">
        <v>0</v>
      </c>
      <c r="Z84">
        <v>5.9890909090909084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11.864010893836911</v>
      </c>
      <c r="AH84">
        <v>45.747527572842557</v>
      </c>
      <c r="AI84">
        <v>5.6586489470939512</v>
      </c>
      <c r="AJ84">
        <v>0</v>
      </c>
      <c r="AK84">
        <v>15.260797287555071</v>
      </c>
      <c r="AL84">
        <v>0</v>
      </c>
      <c r="AM84">
        <v>4.6806132942102217</v>
      </c>
      <c r="AN84">
        <v>0</v>
      </c>
      <c r="AO84">
        <v>2.7182480000000004</v>
      </c>
      <c r="AP84">
        <v>3.4146139188069595</v>
      </c>
      <c r="AQ84">
        <v>18.441388595110833</v>
      </c>
      <c r="AR84">
        <v>3.5986875000000005</v>
      </c>
      <c r="AS84">
        <v>8.7674128833866316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733.15992585432218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8.9700000000000006</v>
      </c>
      <c r="L85">
        <v>313.02119985381347</v>
      </c>
      <c r="M85">
        <v>26.070000000000004</v>
      </c>
      <c r="N85">
        <v>35.190000000000005</v>
      </c>
      <c r="O85">
        <v>0</v>
      </c>
      <c r="P85">
        <v>25.55</v>
      </c>
      <c r="Q85">
        <v>2.8227898089171979</v>
      </c>
      <c r="R85">
        <v>12.373388112845797</v>
      </c>
      <c r="S85">
        <v>7.64</v>
      </c>
      <c r="T85">
        <v>0</v>
      </c>
      <c r="U85">
        <v>57.2</v>
      </c>
      <c r="V85">
        <v>5.97</v>
      </c>
      <c r="W85">
        <v>13.12613514145429</v>
      </c>
      <c r="X85">
        <v>29.293067979469992</v>
      </c>
      <c r="Y85">
        <v>0</v>
      </c>
      <c r="Z85">
        <v>5.9890909090909084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11.864010893836911</v>
      </c>
      <c r="AH85">
        <v>45.747527572842557</v>
      </c>
      <c r="AI85">
        <v>5.6586489470939512</v>
      </c>
      <c r="AJ85">
        <v>0</v>
      </c>
      <c r="AK85">
        <v>15.260797287555071</v>
      </c>
      <c r="AL85">
        <v>0</v>
      </c>
      <c r="AM85">
        <v>4.6806132942102217</v>
      </c>
      <c r="AN85">
        <v>0</v>
      </c>
      <c r="AO85">
        <v>2.751996000000001</v>
      </c>
      <c r="AP85">
        <v>3.4146139188069595</v>
      </c>
      <c r="AQ85">
        <v>18.441388595110833</v>
      </c>
      <c r="AR85">
        <v>3.5986875000000005</v>
      </c>
      <c r="AS85">
        <v>8.7674128833866316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734.3927985450299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8.9700000000000006</v>
      </c>
      <c r="L86">
        <v>313.02119985381347</v>
      </c>
      <c r="M86">
        <v>26.070000000000004</v>
      </c>
      <c r="N86">
        <v>35.190000000000005</v>
      </c>
      <c r="O86">
        <v>0</v>
      </c>
      <c r="P86">
        <v>25.55</v>
      </c>
      <c r="Q86">
        <v>2.8227898089171979</v>
      </c>
      <c r="R86">
        <v>12.373388112845797</v>
      </c>
      <c r="S86">
        <v>7.64</v>
      </c>
      <c r="T86">
        <v>0</v>
      </c>
      <c r="U86">
        <v>57.66</v>
      </c>
      <c r="V86">
        <v>5.97</v>
      </c>
      <c r="W86">
        <v>13.12613514145429</v>
      </c>
      <c r="X86">
        <v>29.293067979469992</v>
      </c>
      <c r="Y86">
        <v>0</v>
      </c>
      <c r="Z86">
        <v>0.97875000000000001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11.864010893836911</v>
      </c>
      <c r="AH86">
        <v>45.326202028793539</v>
      </c>
      <c r="AI86">
        <v>4.7136879244947654</v>
      </c>
      <c r="AJ86">
        <v>0</v>
      </c>
      <c r="AK86">
        <v>15.260797287555071</v>
      </c>
      <c r="AL86">
        <v>0</v>
      </c>
      <c r="AM86">
        <v>4.6806132942102217</v>
      </c>
      <c r="AN86">
        <v>0</v>
      </c>
      <c r="AO86">
        <v>2.7704040000000005</v>
      </c>
      <c r="AP86">
        <v>3.4146139188069595</v>
      </c>
      <c r="AQ86">
        <v>18.441388595110833</v>
      </c>
      <c r="AR86">
        <v>3.5986875000000005</v>
      </c>
      <c r="AS86">
        <v>8.7674128833866316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726.14404777294726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8.9700000000000006</v>
      </c>
      <c r="L87">
        <v>313.01122382033816</v>
      </c>
      <c r="M87">
        <v>26.070000000000004</v>
      </c>
      <c r="N87">
        <v>35.190000000000005</v>
      </c>
      <c r="O87">
        <v>0</v>
      </c>
      <c r="P87">
        <v>25.55</v>
      </c>
      <c r="Q87">
        <v>2.8227898089171979</v>
      </c>
      <c r="R87">
        <v>12.373388112845797</v>
      </c>
      <c r="S87">
        <v>7.64</v>
      </c>
      <c r="T87">
        <v>0</v>
      </c>
      <c r="U87">
        <v>57.66</v>
      </c>
      <c r="V87">
        <v>5.97</v>
      </c>
      <c r="W87">
        <v>13.12613514145429</v>
      </c>
      <c r="X87">
        <v>29.293067979469992</v>
      </c>
      <c r="Y87">
        <v>0</v>
      </c>
      <c r="Z87">
        <v>0.97875000000000001</v>
      </c>
      <c r="AA87">
        <v>12.484767932489451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11.864010893836911</v>
      </c>
      <c r="AH87">
        <v>45.326202028793539</v>
      </c>
      <c r="AI87">
        <v>4.7136879244947654</v>
      </c>
      <c r="AJ87">
        <v>0</v>
      </c>
      <c r="AK87">
        <v>15.260797287555071</v>
      </c>
      <c r="AL87">
        <v>0</v>
      </c>
      <c r="AM87">
        <v>4.6806132942102217</v>
      </c>
      <c r="AN87">
        <v>0</v>
      </c>
      <c r="AO87">
        <v>2.8225600000000002</v>
      </c>
      <c r="AP87">
        <v>3.4146139188069595</v>
      </c>
      <c r="AQ87">
        <v>18.441388595110833</v>
      </c>
      <c r="AR87">
        <v>2.9421494565217392</v>
      </c>
      <c r="AS87">
        <v>8.7674128833866316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725.52968969599374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8.9700000000000006</v>
      </c>
      <c r="L88">
        <v>313.01122382033816</v>
      </c>
      <c r="M88">
        <v>26.070000000000004</v>
      </c>
      <c r="N88">
        <v>35.190000000000005</v>
      </c>
      <c r="O88">
        <v>0</v>
      </c>
      <c r="P88">
        <v>25.55</v>
      </c>
      <c r="Q88">
        <v>2.8227898089171979</v>
      </c>
      <c r="R88">
        <v>12.373388112845797</v>
      </c>
      <c r="S88">
        <v>7.64</v>
      </c>
      <c r="T88">
        <v>0</v>
      </c>
      <c r="U88">
        <v>57.66</v>
      </c>
      <c r="V88">
        <v>5.97</v>
      </c>
      <c r="W88">
        <v>13.12613514145429</v>
      </c>
      <c r="X88">
        <v>29.293067979469992</v>
      </c>
      <c r="Y88">
        <v>0</v>
      </c>
      <c r="Z88">
        <v>0.97875000000000001</v>
      </c>
      <c r="AA88">
        <v>12.484767932489451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11.864010893836911</v>
      </c>
      <c r="AH88">
        <v>45.326202028793539</v>
      </c>
      <c r="AI88">
        <v>4.7136879244947654</v>
      </c>
      <c r="AJ88">
        <v>0</v>
      </c>
      <c r="AK88">
        <v>15.260797287555071</v>
      </c>
      <c r="AL88">
        <v>0</v>
      </c>
      <c r="AM88">
        <v>4.6806132942102217</v>
      </c>
      <c r="AN88">
        <v>0</v>
      </c>
      <c r="AO88">
        <v>2.8501720000000006</v>
      </c>
      <c r="AP88">
        <v>3.4146139188069595</v>
      </c>
      <c r="AQ88">
        <v>18.441388595110833</v>
      </c>
      <c r="AR88">
        <v>2.9421494565217392</v>
      </c>
      <c r="AS88">
        <v>8.7674128833866316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725.55730169599383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8.9700000000000006</v>
      </c>
      <c r="L89">
        <v>313.01122382033816</v>
      </c>
      <c r="M89">
        <v>26.070000000000004</v>
      </c>
      <c r="N89">
        <v>35.190000000000005</v>
      </c>
      <c r="O89">
        <v>0</v>
      </c>
      <c r="P89">
        <v>25.55</v>
      </c>
      <c r="Q89">
        <v>2.8227898089171979</v>
      </c>
      <c r="R89">
        <v>12.373388112845797</v>
      </c>
      <c r="S89">
        <v>7.64</v>
      </c>
      <c r="T89">
        <v>0</v>
      </c>
      <c r="U89">
        <v>57.66</v>
      </c>
      <c r="V89">
        <v>5.97</v>
      </c>
      <c r="W89">
        <v>13.12613514145429</v>
      </c>
      <c r="X89">
        <v>29.293067979469992</v>
      </c>
      <c r="Y89">
        <v>0</v>
      </c>
      <c r="Z89">
        <v>0.97875000000000001</v>
      </c>
      <c r="AA89">
        <v>12.484767932489451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11.864010893836911</v>
      </c>
      <c r="AH89">
        <v>45.326202028793539</v>
      </c>
      <c r="AI89">
        <v>4.7136879244947654</v>
      </c>
      <c r="AJ89">
        <v>0</v>
      </c>
      <c r="AK89">
        <v>15.260797287555071</v>
      </c>
      <c r="AL89">
        <v>0</v>
      </c>
      <c r="AM89">
        <v>4.6806132942102217</v>
      </c>
      <c r="AN89">
        <v>0</v>
      </c>
      <c r="AO89">
        <v>2.8747160000000003</v>
      </c>
      <c r="AP89">
        <v>3.4146139188069595</v>
      </c>
      <c r="AQ89">
        <v>18.441388595110833</v>
      </c>
      <c r="AR89">
        <v>0.98173913043478267</v>
      </c>
      <c r="AS89">
        <v>7.9741840656479237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722.82820655216813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8.9700000000000006</v>
      </c>
      <c r="L90">
        <v>313.01122382033816</v>
      </c>
      <c r="M90">
        <v>26.070000000000004</v>
      </c>
      <c r="N90">
        <v>35.190000000000005</v>
      </c>
      <c r="O90">
        <v>0</v>
      </c>
      <c r="P90">
        <v>25.55</v>
      </c>
      <c r="Q90">
        <v>2.8227898089171979</v>
      </c>
      <c r="R90">
        <v>12.373388112845797</v>
      </c>
      <c r="S90">
        <v>7.64</v>
      </c>
      <c r="T90">
        <v>0</v>
      </c>
      <c r="U90">
        <v>57.66</v>
      </c>
      <c r="V90">
        <v>5.97</v>
      </c>
      <c r="W90">
        <v>13.12613514145429</v>
      </c>
      <c r="X90">
        <v>29.293067979469992</v>
      </c>
      <c r="Y90">
        <v>0</v>
      </c>
      <c r="Z90">
        <v>5.9890909090909084</v>
      </c>
      <c r="AA90">
        <v>12.484767932489451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11.864010893836911</v>
      </c>
      <c r="AH90">
        <v>45.747527572842557</v>
      </c>
      <c r="AI90">
        <v>4.7136879244947654</v>
      </c>
      <c r="AJ90">
        <v>0</v>
      </c>
      <c r="AK90">
        <v>15.260797287555071</v>
      </c>
      <c r="AL90">
        <v>0</v>
      </c>
      <c r="AM90">
        <v>4.6806132942102217</v>
      </c>
      <c r="AN90">
        <v>0</v>
      </c>
      <c r="AO90">
        <v>2.9084640000000008</v>
      </c>
      <c r="AP90">
        <v>3.4146139188069595</v>
      </c>
      <c r="AQ90">
        <v>18.441388595110833</v>
      </c>
      <c r="AR90">
        <v>0.98173913043478267</v>
      </c>
      <c r="AS90">
        <v>7.9741840656479237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730.6441523016515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8.9700000000000006</v>
      </c>
      <c r="L91">
        <v>313.01122382033816</v>
      </c>
      <c r="M91">
        <v>26.070000000000004</v>
      </c>
      <c r="N91">
        <v>35.190000000000005</v>
      </c>
      <c r="O91">
        <v>0</v>
      </c>
      <c r="P91">
        <v>25.55</v>
      </c>
      <c r="Q91">
        <v>2.8227898089171979</v>
      </c>
      <c r="R91">
        <v>12.373388112845797</v>
      </c>
      <c r="S91">
        <v>7.64</v>
      </c>
      <c r="T91">
        <v>0</v>
      </c>
      <c r="U91">
        <v>57.66</v>
      </c>
      <c r="V91">
        <v>5.97</v>
      </c>
      <c r="W91">
        <v>13.12613514145429</v>
      </c>
      <c r="X91">
        <v>29.293067979469992</v>
      </c>
      <c r="Y91">
        <v>0</v>
      </c>
      <c r="Z91">
        <v>5.9890909090909084</v>
      </c>
      <c r="AA91">
        <v>12.484767932489451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11.864010893836911</v>
      </c>
      <c r="AH91">
        <v>45.747527572842557</v>
      </c>
      <c r="AI91">
        <v>4.7136879244947654</v>
      </c>
      <c r="AJ91">
        <v>0</v>
      </c>
      <c r="AK91">
        <v>15.260797287555071</v>
      </c>
      <c r="AL91">
        <v>0</v>
      </c>
      <c r="AM91">
        <v>4.6806132942102217</v>
      </c>
      <c r="AN91">
        <v>0</v>
      </c>
      <c r="AO91">
        <v>2.9544840000000012</v>
      </c>
      <c r="AP91">
        <v>3.4146139188069595</v>
      </c>
      <c r="AQ91">
        <v>18.441388595110833</v>
      </c>
      <c r="AR91">
        <v>0.98173913043478267</v>
      </c>
      <c r="AS91">
        <v>7.9741840656479237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730.6901723016515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8.9700000000000006</v>
      </c>
      <c r="L92">
        <v>313.01122382033816</v>
      </c>
      <c r="M92">
        <v>26.070000000000004</v>
      </c>
      <c r="N92">
        <v>35.190000000000005</v>
      </c>
      <c r="O92">
        <v>0</v>
      </c>
      <c r="P92">
        <v>25.55</v>
      </c>
      <c r="Q92">
        <v>2.8227898089171979</v>
      </c>
      <c r="R92">
        <v>12.373388112845797</v>
      </c>
      <c r="S92">
        <v>7.64</v>
      </c>
      <c r="T92">
        <v>0</v>
      </c>
      <c r="U92">
        <v>57.66</v>
      </c>
      <c r="V92">
        <v>5.97</v>
      </c>
      <c r="W92">
        <v>13.12613514145429</v>
      </c>
      <c r="X92">
        <v>29.293067979469992</v>
      </c>
      <c r="Y92">
        <v>0</v>
      </c>
      <c r="Z92">
        <v>5.9890909090909084</v>
      </c>
      <c r="AA92">
        <v>12.484767932489451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11.864010893836911</v>
      </c>
      <c r="AH92">
        <v>45.747527572842557</v>
      </c>
      <c r="AI92">
        <v>4.7136879244947654</v>
      </c>
      <c r="AJ92">
        <v>0</v>
      </c>
      <c r="AK92">
        <v>15.260797287555071</v>
      </c>
      <c r="AL92">
        <v>0</v>
      </c>
      <c r="AM92">
        <v>4.6806132942102217</v>
      </c>
      <c r="AN92">
        <v>0</v>
      </c>
      <c r="AO92">
        <v>2.9882320000000009</v>
      </c>
      <c r="AP92">
        <v>3.4146139188069595</v>
      </c>
      <c r="AQ92">
        <v>18.441388595110833</v>
      </c>
      <c r="AR92">
        <v>0.98173913043478267</v>
      </c>
      <c r="AS92">
        <v>7.9741840656479237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730.72392030165156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8.9700000000000006</v>
      </c>
      <c r="L93">
        <v>313.01122382033816</v>
      </c>
      <c r="M93">
        <v>26.070000000000004</v>
      </c>
      <c r="N93">
        <v>35.190000000000005</v>
      </c>
      <c r="O93">
        <v>0</v>
      </c>
      <c r="P93">
        <v>25.55</v>
      </c>
      <c r="Q93">
        <v>2.8227898089171979</v>
      </c>
      <c r="R93">
        <v>12.373388112845797</v>
      </c>
      <c r="S93">
        <v>7.64</v>
      </c>
      <c r="T93">
        <v>0</v>
      </c>
      <c r="U93">
        <v>57.66</v>
      </c>
      <c r="V93">
        <v>5.97</v>
      </c>
      <c r="W93">
        <v>13.12613514145429</v>
      </c>
      <c r="X93">
        <v>24.919999999999998</v>
      </c>
      <c r="Y93">
        <v>0</v>
      </c>
      <c r="Z93">
        <v>5.9890909090909084</v>
      </c>
      <c r="AA93">
        <v>12.484767932489451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11.864010893836911</v>
      </c>
      <c r="AH93">
        <v>45.747527572842557</v>
      </c>
      <c r="AI93">
        <v>4.7136879244947654</v>
      </c>
      <c r="AJ93">
        <v>0</v>
      </c>
      <c r="AK93">
        <v>15.260797287555071</v>
      </c>
      <c r="AL93">
        <v>0</v>
      </c>
      <c r="AM93">
        <v>4.6806132942102217</v>
      </c>
      <c r="AN93">
        <v>0</v>
      </c>
      <c r="AO93">
        <v>3.0250480000000004</v>
      </c>
      <c r="AP93">
        <v>3.4146139188069595</v>
      </c>
      <c r="AQ93">
        <v>18.441388595110833</v>
      </c>
      <c r="AR93">
        <v>2.6169483695652174</v>
      </c>
      <c r="AS93">
        <v>7.1753691294744364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727.22406262513834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8.9700000000000006</v>
      </c>
      <c r="L94">
        <v>313.01122382033816</v>
      </c>
      <c r="M94">
        <v>26.070000000000004</v>
      </c>
      <c r="N94">
        <v>35.190000000000005</v>
      </c>
      <c r="O94">
        <v>0</v>
      </c>
      <c r="P94">
        <v>25.55</v>
      </c>
      <c r="Q94">
        <v>2.8227898089171979</v>
      </c>
      <c r="R94">
        <v>12.373388112845797</v>
      </c>
      <c r="S94">
        <v>7.64</v>
      </c>
      <c r="T94">
        <v>0</v>
      </c>
      <c r="U94">
        <v>57.66</v>
      </c>
      <c r="V94">
        <v>5.97</v>
      </c>
      <c r="W94">
        <v>13.12613514145429</v>
      </c>
      <c r="X94">
        <v>21.759999999999998</v>
      </c>
      <c r="Y94">
        <v>0</v>
      </c>
      <c r="Z94">
        <v>3.8628409090909095</v>
      </c>
      <c r="AA94">
        <v>12.484767932489451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10.514722535381981</v>
      </c>
      <c r="AG94">
        <v>11.864010893836911</v>
      </c>
      <c r="AH94">
        <v>45.326202028793539</v>
      </c>
      <c r="AI94">
        <v>4.7136879244947654</v>
      </c>
      <c r="AJ94">
        <v>0</v>
      </c>
      <c r="AK94">
        <v>15.260797287555071</v>
      </c>
      <c r="AL94">
        <v>0</v>
      </c>
      <c r="AM94">
        <v>4.6806132942102217</v>
      </c>
      <c r="AN94">
        <v>0</v>
      </c>
      <c r="AO94">
        <v>3.040388000000001</v>
      </c>
      <c r="AP94">
        <v>3.4146139188069595</v>
      </c>
      <c r="AQ94">
        <v>18.441388595110833</v>
      </c>
      <c r="AR94">
        <v>2.6169483695652174</v>
      </c>
      <c r="AS94">
        <v>7.1753691294744364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719.181295784746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4.9600852702516844</v>
      </c>
      <c r="L95">
        <v>270.39986667978064</v>
      </c>
      <c r="M95">
        <v>26.070000000000004</v>
      </c>
      <c r="N95">
        <v>35.190000000000005</v>
      </c>
      <c r="O95">
        <v>0</v>
      </c>
      <c r="P95">
        <v>25.55</v>
      </c>
      <c r="Q95">
        <v>2.8251788756388416</v>
      </c>
      <c r="R95">
        <v>11.840000000000002</v>
      </c>
      <c r="S95">
        <v>7.55</v>
      </c>
      <c r="T95">
        <v>0</v>
      </c>
      <c r="U95">
        <v>57.66</v>
      </c>
      <c r="V95">
        <v>5.97</v>
      </c>
      <c r="W95">
        <v>13.12613514145429</v>
      </c>
      <c r="X95">
        <v>21.753067700987302</v>
      </c>
      <c r="Y95">
        <v>0</v>
      </c>
      <c r="Z95">
        <v>1.9329545454545456</v>
      </c>
      <c r="AA95">
        <v>12.484767932489451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7.8881555552222355</v>
      </c>
      <c r="AG95">
        <v>11.864010893836911</v>
      </c>
      <c r="AH95">
        <v>45.326202028793539</v>
      </c>
      <c r="AI95">
        <v>4.7136879244947654</v>
      </c>
      <c r="AJ95">
        <v>0</v>
      </c>
      <c r="AK95">
        <v>15.260797287555071</v>
      </c>
      <c r="AL95">
        <v>0</v>
      </c>
      <c r="AM95">
        <v>4.6806132942102217</v>
      </c>
      <c r="AN95">
        <v>0</v>
      </c>
      <c r="AO95">
        <v>3.0649320000000007</v>
      </c>
      <c r="AP95">
        <v>3.4146139188069595</v>
      </c>
      <c r="AQ95">
        <v>13.273272971875508</v>
      </c>
      <c r="AR95">
        <v>2.6169483695652174</v>
      </c>
      <c r="AS95">
        <v>7.1753691294744364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662.23206760227174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4.9600849315068496</v>
      </c>
      <c r="L96">
        <v>270.39</v>
      </c>
      <c r="M96">
        <v>26.070000000000004</v>
      </c>
      <c r="N96">
        <v>35.190000000000005</v>
      </c>
      <c r="O96">
        <v>0</v>
      </c>
      <c r="P96">
        <v>25.55</v>
      </c>
      <c r="Q96">
        <v>2.8800000000000003</v>
      </c>
      <c r="R96">
        <v>12.37</v>
      </c>
      <c r="S96">
        <v>7.64</v>
      </c>
      <c r="T96">
        <v>0</v>
      </c>
      <c r="U96">
        <v>57.66</v>
      </c>
      <c r="V96">
        <v>5.97</v>
      </c>
      <c r="W96">
        <v>13.12613514145429</v>
      </c>
      <c r="X96">
        <v>24.053067993366504</v>
      </c>
      <c r="Y96">
        <v>0</v>
      </c>
      <c r="Z96">
        <v>1.9329545454545456</v>
      </c>
      <c r="AA96">
        <v>12.484767932489451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7.8881555552222355</v>
      </c>
      <c r="AG96">
        <v>11.864010893836911</v>
      </c>
      <c r="AH96">
        <v>45.326202028793539</v>
      </c>
      <c r="AI96">
        <v>4.7136879244947654</v>
      </c>
      <c r="AJ96">
        <v>0</v>
      </c>
      <c r="AK96">
        <v>15.260797287555071</v>
      </c>
      <c r="AL96">
        <v>0</v>
      </c>
      <c r="AM96">
        <v>4.6806132942102217</v>
      </c>
      <c r="AN96">
        <v>0</v>
      </c>
      <c r="AO96">
        <v>3.0833400000000011</v>
      </c>
      <c r="AP96">
        <v>3.4146139188069595</v>
      </c>
      <c r="AQ96">
        <v>13.273272971875508</v>
      </c>
      <c r="AR96">
        <v>2.6169483695652174</v>
      </c>
      <c r="AS96">
        <v>7.1753691294744364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665.21543000048655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4.9600849315068496</v>
      </c>
      <c r="L97">
        <v>270.39</v>
      </c>
      <c r="M97">
        <v>26.070000000000004</v>
      </c>
      <c r="N97">
        <v>35.190000000000005</v>
      </c>
      <c r="O97">
        <v>0</v>
      </c>
      <c r="P97">
        <v>26.242378535170413</v>
      </c>
      <c r="Q97">
        <v>2.88</v>
      </c>
      <c r="R97">
        <v>12.556979316979316</v>
      </c>
      <c r="S97">
        <v>7.8199999999999994</v>
      </c>
      <c r="T97">
        <v>0</v>
      </c>
      <c r="U97">
        <v>57.66</v>
      </c>
      <c r="V97">
        <v>5.97</v>
      </c>
      <c r="W97">
        <v>13.12613514145429</v>
      </c>
      <c r="X97">
        <v>27.493067737975672</v>
      </c>
      <c r="Y97">
        <v>0</v>
      </c>
      <c r="Z97">
        <v>1.9329545454545456</v>
      </c>
      <c r="AA97">
        <v>12.484767932489451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7.8881555552222355</v>
      </c>
      <c r="AG97">
        <v>11.864010893836911</v>
      </c>
      <c r="AH97">
        <v>45.326202028793539</v>
      </c>
      <c r="AI97">
        <v>4.7136879244947654</v>
      </c>
      <c r="AJ97">
        <v>0</v>
      </c>
      <c r="AK97">
        <v>15.260797287555071</v>
      </c>
      <c r="AL97">
        <v>0</v>
      </c>
      <c r="AM97">
        <v>4.6806132942102217</v>
      </c>
      <c r="AN97">
        <v>0</v>
      </c>
      <c r="AO97">
        <v>3.1078840000000008</v>
      </c>
      <c r="AP97">
        <v>3.4146139188069595</v>
      </c>
      <c r="AQ97">
        <v>13.273272971875508</v>
      </c>
      <c r="AR97">
        <v>0.98173913043478267</v>
      </c>
      <c r="AS97">
        <v>7.1753691294744364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668.10412235811498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4.9600849315068496</v>
      </c>
      <c r="L98">
        <v>270.39</v>
      </c>
      <c r="M98">
        <v>26.070000000000004</v>
      </c>
      <c r="N98">
        <v>35.190000000000005</v>
      </c>
      <c r="O98">
        <v>0</v>
      </c>
      <c r="P98">
        <v>26.242378535170413</v>
      </c>
      <c r="Q98">
        <v>2.88</v>
      </c>
      <c r="R98">
        <v>12.556979316979316</v>
      </c>
      <c r="S98">
        <v>7.8199999999999994</v>
      </c>
      <c r="T98">
        <v>0</v>
      </c>
      <c r="U98">
        <v>57.66</v>
      </c>
      <c r="V98">
        <v>5.97</v>
      </c>
      <c r="W98">
        <v>13.12613514145429</v>
      </c>
      <c r="X98">
        <v>29.293067979469992</v>
      </c>
      <c r="Y98">
        <v>0</v>
      </c>
      <c r="Z98">
        <v>1.9329545454545456</v>
      </c>
      <c r="AA98">
        <v>12.484767932489451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7.8881555552222355</v>
      </c>
      <c r="AG98">
        <v>11.864010893836911</v>
      </c>
      <c r="AH98">
        <v>45.326202028793539</v>
      </c>
      <c r="AI98">
        <v>4.7136879244947654</v>
      </c>
      <c r="AJ98">
        <v>0</v>
      </c>
      <c r="AK98">
        <v>15.260797287555071</v>
      </c>
      <c r="AL98">
        <v>0</v>
      </c>
      <c r="AM98">
        <v>4.6806132942102217</v>
      </c>
      <c r="AN98">
        <v>0</v>
      </c>
      <c r="AO98">
        <v>3.1078840000000008</v>
      </c>
      <c r="AP98">
        <v>3.4146139188069595</v>
      </c>
      <c r="AQ98">
        <v>13.273272971875508</v>
      </c>
      <c r="AR98">
        <v>0.98173913043478267</v>
      </c>
      <c r="AS98">
        <v>7.1753691294744364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669.90412259960931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0.13519939156676902</v>
      </c>
      <c r="L99">
        <f t="shared" si="2"/>
        <v>3.1370615650291711</v>
      </c>
      <c r="M99">
        <f t="shared" si="2"/>
        <v>0.62568000000000024</v>
      </c>
      <c r="N99">
        <f t="shared" si="2"/>
        <v>0.84468165297692632</v>
      </c>
      <c r="O99">
        <f t="shared" si="2"/>
        <v>0</v>
      </c>
      <c r="P99">
        <f t="shared" si="2"/>
        <v>0.62860044636533785</v>
      </c>
      <c r="Q99">
        <f t="shared" si="2"/>
        <v>4.6348308250614825E-2</v>
      </c>
      <c r="R99">
        <f t="shared" si="2"/>
        <v>0.20146359014533266</v>
      </c>
      <c r="S99">
        <f t="shared" si="2"/>
        <v>0.12538962517932231</v>
      </c>
      <c r="T99">
        <f t="shared" si="2"/>
        <v>0</v>
      </c>
      <c r="U99">
        <f t="shared" si="2"/>
        <v>1.3720769888231419</v>
      </c>
      <c r="V99">
        <f t="shared" si="2"/>
        <v>0.10158734237195254</v>
      </c>
      <c r="W99">
        <f t="shared" si="2"/>
        <v>0.302135843067875</v>
      </c>
      <c r="X99">
        <f t="shared" si="2"/>
        <v>0.66678906093999646</v>
      </c>
      <c r="Y99">
        <f t="shared" si="2"/>
        <v>0</v>
      </c>
      <c r="Z99">
        <f t="shared" si="2"/>
        <v>7.1275397727272774E-2</v>
      </c>
      <c r="AA99">
        <f t="shared" si="2"/>
        <v>0.19890658649789042</v>
      </c>
      <c r="AB99">
        <f t="shared" si="2"/>
        <v>0.22398819575115667</v>
      </c>
      <c r="AC99">
        <f t="shared" si="2"/>
        <v>0.166305605248802</v>
      </c>
      <c r="AD99">
        <f t="shared" si="2"/>
        <v>0.26191281934878763</v>
      </c>
      <c r="AE99">
        <f t="shared" si="2"/>
        <v>0.33560209674879293</v>
      </c>
      <c r="AF99">
        <f t="shared" si="2"/>
        <v>0.10373812289665256</v>
      </c>
      <c r="AG99">
        <f t="shared" si="2"/>
        <v>0.28473626145208625</v>
      </c>
      <c r="AH99">
        <f t="shared" si="2"/>
        <v>1.0890928253231908</v>
      </c>
      <c r="AI99">
        <f t="shared" si="2"/>
        <v>0.10877057229541695</v>
      </c>
      <c r="AJ99">
        <f t="shared" si="2"/>
        <v>0</v>
      </c>
      <c r="AK99">
        <f t="shared" si="2"/>
        <v>0.36625913490132184</v>
      </c>
      <c r="AL99">
        <f t="shared" si="2"/>
        <v>0</v>
      </c>
      <c r="AM99">
        <f t="shared" si="2"/>
        <v>3.1583673248230672E-2</v>
      </c>
      <c r="AN99">
        <f t="shared" si="2"/>
        <v>0</v>
      </c>
      <c r="AO99">
        <f t="shared" si="2"/>
        <v>7.5574811000000006E-2</v>
      </c>
      <c r="AP99">
        <f t="shared" si="2"/>
        <v>8.0679074150786984E-2</v>
      </c>
      <c r="AQ99">
        <f t="shared" si="2"/>
        <v>0.20570070212606101</v>
      </c>
      <c r="AR99">
        <f t="shared" si="2"/>
        <v>0.14163887907608705</v>
      </c>
      <c r="AS99">
        <f t="shared" si="2"/>
        <v>0.18661545855068332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12.119394031059663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2.8299570039501671</v>
      </c>
      <c r="L3">
        <v>9.0500000000000007</v>
      </c>
      <c r="M3">
        <v>2.4500000000000006</v>
      </c>
      <c r="N3">
        <v>2.8500000000000005</v>
      </c>
      <c r="O3">
        <v>3.1699999999999995</v>
      </c>
      <c r="P3">
        <v>3.22</v>
      </c>
      <c r="Q3">
        <v>0.17981191222570533</v>
      </c>
      <c r="R3">
        <v>0.64</v>
      </c>
      <c r="S3">
        <v>0.63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1.5361112862072954</v>
      </c>
      <c r="AG3">
        <v>4.6498210761508743</v>
      </c>
      <c r="AH3">
        <v>13.63160486932102</v>
      </c>
      <c r="AI3">
        <v>1.5345578679759866</v>
      </c>
      <c r="AJ3">
        <v>0</v>
      </c>
      <c r="AK3">
        <v>8.4144265144942487</v>
      </c>
      <c r="AL3">
        <v>0</v>
      </c>
      <c r="AM3">
        <v>0</v>
      </c>
      <c r="AN3">
        <v>0</v>
      </c>
      <c r="AO3">
        <v>0</v>
      </c>
      <c r="AP3">
        <v>0</v>
      </c>
      <c r="AQ3">
        <v>4.1680734223491287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92.190728225313364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2.8300442560910768</v>
      </c>
      <c r="L4">
        <v>9.0500000000000007</v>
      </c>
      <c r="M4">
        <v>2.4500000000000006</v>
      </c>
      <c r="N4">
        <v>2.8500000000000005</v>
      </c>
      <c r="O4">
        <v>3.1699999999999995</v>
      </c>
      <c r="P4">
        <v>3.22</v>
      </c>
      <c r="Q4">
        <v>0.17981191222570533</v>
      </c>
      <c r="R4">
        <v>0.64</v>
      </c>
      <c r="S4">
        <v>0.63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1.5190162480460061</v>
      </c>
      <c r="AG4">
        <v>4.6498210761508743</v>
      </c>
      <c r="AH4">
        <v>13.63160486932102</v>
      </c>
      <c r="AI4">
        <v>1.5345578679759866</v>
      </c>
      <c r="AJ4">
        <v>0</v>
      </c>
      <c r="AK4">
        <v>8.4144265144942487</v>
      </c>
      <c r="AL4">
        <v>0</v>
      </c>
      <c r="AM4">
        <v>0</v>
      </c>
      <c r="AN4">
        <v>0</v>
      </c>
      <c r="AO4">
        <v>0</v>
      </c>
      <c r="AP4">
        <v>0</v>
      </c>
      <c r="AQ4">
        <v>4.1680734223491287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92.173720439292993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2.9300000000000006</v>
      </c>
      <c r="L5">
        <v>9.0500000000000007</v>
      </c>
      <c r="M5">
        <v>2.4500000000000006</v>
      </c>
      <c r="N5">
        <v>2.8500000000000005</v>
      </c>
      <c r="O5">
        <v>3.1699999999999995</v>
      </c>
      <c r="P5">
        <v>3.22</v>
      </c>
      <c r="Q5">
        <v>0.17978048780487804</v>
      </c>
      <c r="R5">
        <v>0.64</v>
      </c>
      <c r="S5">
        <v>0.6302680851063831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1.5190162480460061</v>
      </c>
      <c r="AG5">
        <v>4.6498210761508743</v>
      </c>
      <c r="AH5">
        <v>13.63160486932102</v>
      </c>
      <c r="AI5">
        <v>1.5345578679759866</v>
      </c>
      <c r="AJ5">
        <v>0</v>
      </c>
      <c r="AK5">
        <v>8.4144265144942487</v>
      </c>
      <c r="AL5">
        <v>0</v>
      </c>
      <c r="AM5">
        <v>0</v>
      </c>
      <c r="AN5">
        <v>0</v>
      </c>
      <c r="AO5">
        <v>0</v>
      </c>
      <c r="AP5">
        <v>0</v>
      </c>
      <c r="AQ5">
        <v>4.1680734223491287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92.273912843887473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2.8300534708838749</v>
      </c>
      <c r="L6">
        <v>9.0500000000000007</v>
      </c>
      <c r="M6">
        <v>2.4500000000000006</v>
      </c>
      <c r="N6">
        <v>2.8500000000000005</v>
      </c>
      <c r="O6">
        <v>3.1699999999999995</v>
      </c>
      <c r="P6">
        <v>3.22</v>
      </c>
      <c r="Q6">
        <v>0.17977914110429447</v>
      </c>
      <c r="R6">
        <v>0.64</v>
      </c>
      <c r="S6">
        <v>0.6302680851063831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1.5190162480460061</v>
      </c>
      <c r="AG6">
        <v>4.6498210761508743</v>
      </c>
      <c r="AH6">
        <v>13.63160486932102</v>
      </c>
      <c r="AI6">
        <v>1.5345578679759866</v>
      </c>
      <c r="AJ6">
        <v>0</v>
      </c>
      <c r="AK6">
        <v>8.4144265144942487</v>
      </c>
      <c r="AL6">
        <v>0</v>
      </c>
      <c r="AM6">
        <v>0</v>
      </c>
      <c r="AN6">
        <v>0</v>
      </c>
      <c r="AO6">
        <v>0</v>
      </c>
      <c r="AP6">
        <v>0</v>
      </c>
      <c r="AQ6">
        <v>4.1680734223491287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92.173964968070763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2.8300534708838749</v>
      </c>
      <c r="L7">
        <v>9.0500000000000007</v>
      </c>
      <c r="M7">
        <v>2.4500000000000006</v>
      </c>
      <c r="N7">
        <v>2.8500000000000005</v>
      </c>
      <c r="O7">
        <v>3.1699999999999995</v>
      </c>
      <c r="P7">
        <v>3.22</v>
      </c>
      <c r="Q7">
        <v>0.18973537604456825</v>
      </c>
      <c r="R7">
        <v>0.77</v>
      </c>
      <c r="S7">
        <v>0.65030996661897955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0.75950812402300305</v>
      </c>
      <c r="AG7">
        <v>4.6498210761508743</v>
      </c>
      <c r="AH7">
        <v>13.63160486932102</v>
      </c>
      <c r="AI7">
        <v>1.4064425395261804</v>
      </c>
      <c r="AJ7">
        <v>0</v>
      </c>
      <c r="AK7">
        <v>8.4144265144942487</v>
      </c>
      <c r="AL7">
        <v>0</v>
      </c>
      <c r="AM7">
        <v>0</v>
      </c>
      <c r="AN7">
        <v>0</v>
      </c>
      <c r="AO7">
        <v>0</v>
      </c>
      <c r="AP7">
        <v>0</v>
      </c>
      <c r="AQ7">
        <v>4.1680734223491287</v>
      </c>
      <c r="AR7">
        <v>0</v>
      </c>
      <c r="AS7">
        <v>3.1189552571133845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91.446339632050822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2.8300534708838749</v>
      </c>
      <c r="L8">
        <v>9.0500000000000007</v>
      </c>
      <c r="M8">
        <v>2.4500000000000006</v>
      </c>
      <c r="N8">
        <v>2.8500000000000005</v>
      </c>
      <c r="O8">
        <v>3.1699999999999995</v>
      </c>
      <c r="P8">
        <v>3.22</v>
      </c>
      <c r="Q8">
        <v>0.17973722627737226</v>
      </c>
      <c r="R8">
        <v>0.64</v>
      </c>
      <c r="S8">
        <v>0.63031515757878942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0.75950812402300305</v>
      </c>
      <c r="AG8">
        <v>4.6498210761508743</v>
      </c>
      <c r="AH8">
        <v>13.63160486932102</v>
      </c>
      <c r="AI8">
        <v>1.4064425395261804</v>
      </c>
      <c r="AJ8">
        <v>0</v>
      </c>
      <c r="AK8">
        <v>8.4144265144942487</v>
      </c>
      <c r="AL8">
        <v>0</v>
      </c>
      <c r="AM8">
        <v>0</v>
      </c>
      <c r="AN8">
        <v>0</v>
      </c>
      <c r="AO8">
        <v>0</v>
      </c>
      <c r="AP8">
        <v>0</v>
      </c>
      <c r="AQ8">
        <v>4.1680734223491287</v>
      </c>
      <c r="AR8">
        <v>0</v>
      </c>
      <c r="AS8">
        <v>3.1189552571133845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91.286346673243443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2.8300534708838749</v>
      </c>
      <c r="L9">
        <v>9.0500000000000007</v>
      </c>
      <c r="M9">
        <v>2.4500000000000006</v>
      </c>
      <c r="N9">
        <v>2.8500000000000005</v>
      </c>
      <c r="O9">
        <v>3.1699999999999995</v>
      </c>
      <c r="P9">
        <v>3.22</v>
      </c>
      <c r="Q9">
        <v>0.17973722627737226</v>
      </c>
      <c r="R9">
        <v>0.64</v>
      </c>
      <c r="S9">
        <v>0.63031515757878942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0.75950812402300305</v>
      </c>
      <c r="AG9">
        <v>4.6498210761508743</v>
      </c>
      <c r="AH9">
        <v>13.63160486932102</v>
      </c>
      <c r="AI9">
        <v>1.4064425395261804</v>
      </c>
      <c r="AJ9">
        <v>0</v>
      </c>
      <c r="AK9">
        <v>8.4144265144942487</v>
      </c>
      <c r="AL9">
        <v>0</v>
      </c>
      <c r="AM9">
        <v>0</v>
      </c>
      <c r="AN9">
        <v>0</v>
      </c>
      <c r="AO9">
        <v>0</v>
      </c>
      <c r="AP9">
        <v>0</v>
      </c>
      <c r="AQ9">
        <v>4.1680734223491287</v>
      </c>
      <c r="AR9">
        <v>0</v>
      </c>
      <c r="AS9">
        <v>2.3018086916185823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90.469200107748634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2.8300534708838749</v>
      </c>
      <c r="L10">
        <v>9.0500000000000007</v>
      </c>
      <c r="M10">
        <v>2.4500000000000006</v>
      </c>
      <c r="N10">
        <v>2.8500000000000005</v>
      </c>
      <c r="O10">
        <v>3.1699999999999995</v>
      </c>
      <c r="P10">
        <v>3.22</v>
      </c>
      <c r="Q10">
        <v>0.17973722627737226</v>
      </c>
      <c r="R10">
        <v>0.64</v>
      </c>
      <c r="S10">
        <v>0.63031515757878942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0.75950812402300305</v>
      </c>
      <c r="AG10">
        <v>4.6498210761508743</v>
      </c>
      <c r="AH10">
        <v>13.63160486932102</v>
      </c>
      <c r="AI10">
        <v>1.4064425395261804</v>
      </c>
      <c r="AJ10">
        <v>0</v>
      </c>
      <c r="AK10">
        <v>8.4144265144942487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4.1680734223491287</v>
      </c>
      <c r="AR10">
        <v>0</v>
      </c>
      <c r="AS10">
        <v>2.3018086916185823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90.469200107748634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2.8300534708838749</v>
      </c>
      <c r="L11">
        <v>9.0500000000000007</v>
      </c>
      <c r="M11">
        <v>2.4500000000000006</v>
      </c>
      <c r="N11">
        <v>2.8500000000000005</v>
      </c>
      <c r="O11">
        <v>3.1699999999999995</v>
      </c>
      <c r="P11">
        <v>3.22</v>
      </c>
      <c r="Q11">
        <v>0.17973722627737226</v>
      </c>
      <c r="R11">
        <v>0.64</v>
      </c>
      <c r="S11">
        <v>0.63031515757878942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0.75950812402300305</v>
      </c>
      <c r="AG11">
        <v>4.6498210761508743</v>
      </c>
      <c r="AH11">
        <v>13.63160486932102</v>
      </c>
      <c r="AI11">
        <v>1.4064425395261804</v>
      </c>
      <c r="AJ11">
        <v>0</v>
      </c>
      <c r="AK11">
        <v>8.4144265144942487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4.1680734223491287</v>
      </c>
      <c r="AR11">
        <v>0</v>
      </c>
      <c r="AS11">
        <v>2.0464503899014566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90.21384180603151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2.8300554956368273</v>
      </c>
      <c r="L12">
        <v>9.0500000000000007</v>
      </c>
      <c r="M12">
        <v>2.4500000000000006</v>
      </c>
      <c r="N12">
        <v>2.8500000000000005</v>
      </c>
      <c r="O12">
        <v>3.1699999999999995</v>
      </c>
      <c r="P12">
        <v>3.22</v>
      </c>
      <c r="Q12">
        <v>0.17973722627737226</v>
      </c>
      <c r="R12">
        <v>0.64</v>
      </c>
      <c r="S12">
        <v>0.63031515757878942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0.75950812402300305</v>
      </c>
      <c r="AG12">
        <v>4.6498210761508743</v>
      </c>
      <c r="AH12">
        <v>13.63160486932102</v>
      </c>
      <c r="AI12">
        <v>1.4064425395261804</v>
      </c>
      <c r="AJ12">
        <v>0</v>
      </c>
      <c r="AK12">
        <v>8.4144265144942487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4.1680734223491287</v>
      </c>
      <c r="AR12">
        <v>0</v>
      </c>
      <c r="AS12">
        <v>2.0464503899014566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90.213843830784455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2.8300554956368273</v>
      </c>
      <c r="L13">
        <v>9.0500000000000007</v>
      </c>
      <c r="M13">
        <v>2.4500000000000006</v>
      </c>
      <c r="N13">
        <v>2.8500000000000005</v>
      </c>
      <c r="O13">
        <v>3.1699999999999995</v>
      </c>
      <c r="P13">
        <v>3.22</v>
      </c>
      <c r="Q13">
        <v>0.17973722627737226</v>
      </c>
      <c r="R13">
        <v>0.64</v>
      </c>
      <c r="S13">
        <v>0.63031515757878942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0.75950812402300305</v>
      </c>
      <c r="AG13">
        <v>4.6498210761508743</v>
      </c>
      <c r="AH13">
        <v>13.63160486932102</v>
      </c>
      <c r="AI13">
        <v>1.4064425395261804</v>
      </c>
      <c r="AJ13">
        <v>0</v>
      </c>
      <c r="AK13">
        <v>8.4144265144942487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4.1680734223491287</v>
      </c>
      <c r="AR13">
        <v>0</v>
      </c>
      <c r="AS13">
        <v>2.0464503899014566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90.213843830784455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2.8300588382053316</v>
      </c>
      <c r="L14">
        <v>9.0500000000000007</v>
      </c>
      <c r="M14">
        <v>2.4500000000000006</v>
      </c>
      <c r="N14">
        <v>2.8500000000000005</v>
      </c>
      <c r="O14">
        <v>3.1699999999999995</v>
      </c>
      <c r="P14">
        <v>3.22</v>
      </c>
      <c r="Q14">
        <v>0.17973722627737226</v>
      </c>
      <c r="R14">
        <v>0.64</v>
      </c>
      <c r="S14">
        <v>0.63031515757878942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0.75950812402300305</v>
      </c>
      <c r="AG14">
        <v>4.6498210761508743</v>
      </c>
      <c r="AH14">
        <v>13.63160486932102</v>
      </c>
      <c r="AI14">
        <v>1.4064425395261804</v>
      </c>
      <c r="AJ14">
        <v>0</v>
      </c>
      <c r="AK14">
        <v>8.4144265144942487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4.1680734223491287</v>
      </c>
      <c r="AR14">
        <v>0</v>
      </c>
      <c r="AS14">
        <v>2.0464503899014566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90.21384717335296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2.8300588382053316</v>
      </c>
      <c r="L15">
        <v>9.0500000000000007</v>
      </c>
      <c r="M15">
        <v>2.4500000000000006</v>
      </c>
      <c r="N15">
        <v>2.8500000000000005</v>
      </c>
      <c r="O15">
        <v>3.1699999999999995</v>
      </c>
      <c r="P15">
        <v>3.22</v>
      </c>
      <c r="Q15">
        <v>0.17973722627737226</v>
      </c>
      <c r="R15">
        <v>0.64</v>
      </c>
      <c r="S15">
        <v>0.63031515757878942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0.75950812402300305</v>
      </c>
      <c r="AG15">
        <v>4.6498210761508743</v>
      </c>
      <c r="AH15">
        <v>13.63160486932102</v>
      </c>
      <c r="AI15">
        <v>1.4064425395261804</v>
      </c>
      <c r="AJ15">
        <v>0</v>
      </c>
      <c r="AK15">
        <v>8.4144265144942487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4.1680734223491287</v>
      </c>
      <c r="AR15">
        <v>0</v>
      </c>
      <c r="AS15">
        <v>3.1189552571133845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91.286352040564893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2.8300588382053316</v>
      </c>
      <c r="L16">
        <v>9.0500000000000007</v>
      </c>
      <c r="M16">
        <v>2.4500000000000006</v>
      </c>
      <c r="N16">
        <v>2.8500000000000005</v>
      </c>
      <c r="O16">
        <v>3.1699999999999995</v>
      </c>
      <c r="P16">
        <v>3.22</v>
      </c>
      <c r="Q16">
        <v>0.17973722627737226</v>
      </c>
      <c r="R16">
        <v>0.64</v>
      </c>
      <c r="S16">
        <v>0.63031515757878942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0.75950812402300305</v>
      </c>
      <c r="AG16">
        <v>4.6498210761508743</v>
      </c>
      <c r="AH16">
        <v>13.63160486932102</v>
      </c>
      <c r="AI16">
        <v>1.4064425395261804</v>
      </c>
      <c r="AJ16">
        <v>0</v>
      </c>
      <c r="AK16">
        <v>8.4144265144942487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4.1680734223491287</v>
      </c>
      <c r="AR16">
        <v>0</v>
      </c>
      <c r="AS16">
        <v>3.1189552571133845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91.286352040564893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2.8300588382053316</v>
      </c>
      <c r="L17">
        <v>9.0500000000000007</v>
      </c>
      <c r="M17">
        <v>2.4500000000000006</v>
      </c>
      <c r="N17">
        <v>2.8500000000000005</v>
      </c>
      <c r="O17">
        <v>3.1699999999999995</v>
      </c>
      <c r="P17">
        <v>3.5596276150627619</v>
      </c>
      <c r="Q17">
        <v>0.17973722627737226</v>
      </c>
      <c r="R17">
        <v>0.64</v>
      </c>
      <c r="S17">
        <v>0.63031515757878942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0.75950812402300305</v>
      </c>
      <c r="AG17">
        <v>4.6498210761508743</v>
      </c>
      <c r="AH17">
        <v>13.63160486932102</v>
      </c>
      <c r="AI17">
        <v>1.4064425395261804</v>
      </c>
      <c r="AJ17">
        <v>0</v>
      </c>
      <c r="AK17">
        <v>8.4144265144942487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4.1680734223491287</v>
      </c>
      <c r="AR17">
        <v>0</v>
      </c>
      <c r="AS17">
        <v>3.1189552571133845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91.62597965562766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2.8300588382053316</v>
      </c>
      <c r="L18">
        <v>9.0500000000000007</v>
      </c>
      <c r="M18">
        <v>2.4500000000000006</v>
      </c>
      <c r="N18">
        <v>2.8500000000000005</v>
      </c>
      <c r="O18">
        <v>3.1699999999999995</v>
      </c>
      <c r="P18">
        <v>3.8496279474294552</v>
      </c>
      <c r="Q18">
        <v>0.17973722627737226</v>
      </c>
      <c r="R18">
        <v>0.64</v>
      </c>
      <c r="S18">
        <v>0.63031515757878942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0.75950812402300305</v>
      </c>
      <c r="AG18">
        <v>4.6498210761508743</v>
      </c>
      <c r="AH18">
        <v>13.63160486932102</v>
      </c>
      <c r="AI18">
        <v>1.4064425395261804</v>
      </c>
      <c r="AJ18">
        <v>0</v>
      </c>
      <c r="AK18">
        <v>8.4144265144942487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4.1680734223491287</v>
      </c>
      <c r="AR18">
        <v>0</v>
      </c>
      <c r="AS18">
        <v>3.1189552571133845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91.915979987994348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2.8300654047932703</v>
      </c>
      <c r="L19">
        <v>9.0500000000000007</v>
      </c>
      <c r="M19">
        <v>2.4500000000000006</v>
      </c>
      <c r="N19">
        <v>2.8500000000000005</v>
      </c>
      <c r="O19">
        <v>3.1699999999999995</v>
      </c>
      <c r="P19">
        <v>3.92</v>
      </c>
      <c r="Q19">
        <v>0.17973722627737226</v>
      </c>
      <c r="R19">
        <v>0.64</v>
      </c>
      <c r="S19">
        <v>0.63031515757878942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1.943785277373675</v>
      </c>
      <c r="AD19">
        <v>3.5534715344725125</v>
      </c>
      <c r="AE19">
        <v>4.8592414232021914</v>
      </c>
      <c r="AF19">
        <v>0.75950812402300305</v>
      </c>
      <c r="AG19">
        <v>4.6498210761508743</v>
      </c>
      <c r="AH19">
        <v>13.63160486932102</v>
      </c>
      <c r="AI19">
        <v>1.4064425395261804</v>
      </c>
      <c r="AJ19">
        <v>0</v>
      </c>
      <c r="AK19">
        <v>8.4144265144942487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4.1680734223491287</v>
      </c>
      <c r="AR19">
        <v>0</v>
      </c>
      <c r="AS19">
        <v>3.1189552571133845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91.012582455600324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2.8300654047932703</v>
      </c>
      <c r="L20">
        <v>9.0500000000000007</v>
      </c>
      <c r="M20">
        <v>2.4500000000000006</v>
      </c>
      <c r="N20">
        <v>2.8500000000000005</v>
      </c>
      <c r="O20">
        <v>3.1699999999999995</v>
      </c>
      <c r="P20">
        <v>3.92</v>
      </c>
      <c r="Q20">
        <v>0.17973722627737226</v>
      </c>
      <c r="R20">
        <v>0.64</v>
      </c>
      <c r="S20">
        <v>0.63031515757878942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3.2223956410131289</v>
      </c>
      <c r="AC20">
        <v>1.943785277373675</v>
      </c>
      <c r="AD20">
        <v>3.5534715344725125</v>
      </c>
      <c r="AE20">
        <v>4.8592414232021914</v>
      </c>
      <c r="AF20">
        <v>0.75950812402300305</v>
      </c>
      <c r="AG20">
        <v>4.6498210761508743</v>
      </c>
      <c r="AH20">
        <v>13.63160486932102</v>
      </c>
      <c r="AI20">
        <v>1.4064425395261804</v>
      </c>
      <c r="AJ20">
        <v>0</v>
      </c>
      <c r="AK20">
        <v>8.4144265144942487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4.1680734223491287</v>
      </c>
      <c r="AR20">
        <v>0</v>
      </c>
      <c r="AS20">
        <v>3.1189552571133845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89.687843467688779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2.8300654047932703</v>
      </c>
      <c r="L21">
        <v>9.0500000000000007</v>
      </c>
      <c r="M21">
        <v>2.4500000000000006</v>
      </c>
      <c r="N21">
        <v>2.8500000000000005</v>
      </c>
      <c r="O21">
        <v>3.1699999999999995</v>
      </c>
      <c r="P21">
        <v>3.9699999999999998</v>
      </c>
      <c r="Q21">
        <v>0.17973722627737226</v>
      </c>
      <c r="R21">
        <v>0.64</v>
      </c>
      <c r="S21">
        <v>0.63031515757878942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3.2223956410131289</v>
      </c>
      <c r="AC21">
        <v>1.943785277373675</v>
      </c>
      <c r="AD21">
        <v>3.5534715344725125</v>
      </c>
      <c r="AE21">
        <v>4.8592414232021914</v>
      </c>
      <c r="AF21">
        <v>0.75950812402300305</v>
      </c>
      <c r="AG21">
        <v>4.6498210761508743</v>
      </c>
      <c r="AH21">
        <v>13.63160486932102</v>
      </c>
      <c r="AI21">
        <v>0.3193462966506197</v>
      </c>
      <c r="AJ21">
        <v>0</v>
      </c>
      <c r="AK21">
        <v>8.4144265144942487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4.1680734223491287</v>
      </c>
      <c r="AR21">
        <v>0</v>
      </c>
      <c r="AS21">
        <v>2.0464503899014566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87.578242357601283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2.8300736193127136</v>
      </c>
      <c r="L22">
        <v>9.0500000000000007</v>
      </c>
      <c r="M22">
        <v>2.4500000000000006</v>
      </c>
      <c r="N22">
        <v>2.8500000000000005</v>
      </c>
      <c r="O22">
        <v>3.1699999999999995</v>
      </c>
      <c r="P22">
        <v>4.0503717642739119</v>
      </c>
      <c r="Q22">
        <v>0.17973722627737226</v>
      </c>
      <c r="R22">
        <v>0.64</v>
      </c>
      <c r="S22">
        <v>0.63031515757878942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3.2223956410131289</v>
      </c>
      <c r="AC22">
        <v>1.943785277373675</v>
      </c>
      <c r="AD22">
        <v>3.5534715344725125</v>
      </c>
      <c r="AE22">
        <v>4.8592414232021914</v>
      </c>
      <c r="AF22">
        <v>0.75950812402300305</v>
      </c>
      <c r="AG22">
        <v>4.6498210761508743</v>
      </c>
      <c r="AH22">
        <v>13.63160486932102</v>
      </c>
      <c r="AI22">
        <v>0.3193462966506197</v>
      </c>
      <c r="AJ22">
        <v>0</v>
      </c>
      <c r="AK22">
        <v>8.4144265144942487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4.1680734223491287</v>
      </c>
      <c r="AR22">
        <v>0</v>
      </c>
      <c r="AS22">
        <v>2.0464503899014566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87.658622336394643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2.830077107514577</v>
      </c>
      <c r="L23">
        <v>9.0500000000000007</v>
      </c>
      <c r="M23">
        <v>2.4500000000000006</v>
      </c>
      <c r="N23">
        <v>2.8500000000000005</v>
      </c>
      <c r="O23">
        <v>3.1699999999999995</v>
      </c>
      <c r="P23">
        <v>3.22</v>
      </c>
      <c r="Q23">
        <v>0.17973722627737226</v>
      </c>
      <c r="R23">
        <v>0.64</v>
      </c>
      <c r="S23">
        <v>0.63031515757878942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3.2223956410131289</v>
      </c>
      <c r="AC23">
        <v>1.943785277373675</v>
      </c>
      <c r="AD23">
        <v>3.5534715344725125</v>
      </c>
      <c r="AE23">
        <v>4.8592414232021914</v>
      </c>
      <c r="AF23">
        <v>0.75950812402300305</v>
      </c>
      <c r="AG23">
        <v>4.6498210761508743</v>
      </c>
      <c r="AH23">
        <v>13.63160486932102</v>
      </c>
      <c r="AI23">
        <v>0.35796930008034061</v>
      </c>
      <c r="AJ23">
        <v>0</v>
      </c>
      <c r="AK23">
        <v>8.4144265144942487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4.1680734223491287</v>
      </c>
      <c r="AR23">
        <v>0</v>
      </c>
      <c r="AS23">
        <v>2.0464503899014566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86.866877063752312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2.830077107514577</v>
      </c>
      <c r="L24">
        <v>9.0500000000000007</v>
      </c>
      <c r="M24">
        <v>2.4500000000000006</v>
      </c>
      <c r="N24">
        <v>2.8500000000000005</v>
      </c>
      <c r="O24">
        <v>3.1699999999999995</v>
      </c>
      <c r="P24">
        <v>3.2203078982597058</v>
      </c>
      <c r="Q24">
        <v>0.17973722627737226</v>
      </c>
      <c r="R24">
        <v>0.64</v>
      </c>
      <c r="S24">
        <v>0.63031515757878942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3.2223956410131289</v>
      </c>
      <c r="AC24">
        <v>1.943785277373675</v>
      </c>
      <c r="AD24">
        <v>3.5534715344725125</v>
      </c>
      <c r="AE24">
        <v>4.8592414232021914</v>
      </c>
      <c r="AF24">
        <v>0.75950812402300305</v>
      </c>
      <c r="AG24">
        <v>4.6498210761508743</v>
      </c>
      <c r="AH24">
        <v>13.63160486932102</v>
      </c>
      <c r="AI24">
        <v>0.35796930008034061</v>
      </c>
      <c r="AJ24">
        <v>0</v>
      </c>
      <c r="AK24">
        <v>8.4144265144942487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4.1680734223491287</v>
      </c>
      <c r="AR24">
        <v>0</v>
      </c>
      <c r="AS24">
        <v>2.0464503899014566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86.867184962012018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2.830077107514577</v>
      </c>
      <c r="L25">
        <v>9.0500000000000007</v>
      </c>
      <c r="M25">
        <v>2.4500000000000006</v>
      </c>
      <c r="N25">
        <v>2.8500000000000005</v>
      </c>
      <c r="O25">
        <v>3.1699999999999995</v>
      </c>
      <c r="P25">
        <v>3.2203049820041678</v>
      </c>
      <c r="Q25">
        <v>0.17973722627737226</v>
      </c>
      <c r="R25">
        <v>0.64</v>
      </c>
      <c r="S25">
        <v>0.63031515757878942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3.2223956410131289</v>
      </c>
      <c r="AC25">
        <v>1.943785277373675</v>
      </c>
      <c r="AD25">
        <v>3.5534715344725125</v>
      </c>
      <c r="AE25">
        <v>4.8592414232021914</v>
      </c>
      <c r="AF25">
        <v>0.75950812402300305</v>
      </c>
      <c r="AG25">
        <v>4.6498210761508743</v>
      </c>
      <c r="AH25">
        <v>13.63160486932102</v>
      </c>
      <c r="AI25">
        <v>1.5345578679759866</v>
      </c>
      <c r="AJ25">
        <v>0</v>
      </c>
      <c r="AK25">
        <v>8.4144265144942487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4.1680734223491287</v>
      </c>
      <c r="AR25">
        <v>0</v>
      </c>
      <c r="AS25">
        <v>2.0464503899014566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88.043770613652114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2.830077107514577</v>
      </c>
      <c r="L26">
        <v>9.0500000000000007</v>
      </c>
      <c r="M26">
        <v>2.4500000000000006</v>
      </c>
      <c r="N26">
        <v>2.8500000000000005</v>
      </c>
      <c r="O26">
        <v>3.1699999999999995</v>
      </c>
      <c r="P26">
        <v>3.2203006816696242</v>
      </c>
      <c r="Q26">
        <v>0.17973722627737226</v>
      </c>
      <c r="R26">
        <v>0.64</v>
      </c>
      <c r="S26">
        <v>0.63031515757878942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3.2223956410131289</v>
      </c>
      <c r="AC26">
        <v>1.943785277373675</v>
      </c>
      <c r="AD26">
        <v>3.5534715344725125</v>
      </c>
      <c r="AE26">
        <v>4.8592414232021914</v>
      </c>
      <c r="AF26">
        <v>0.75950812402300305</v>
      </c>
      <c r="AG26">
        <v>4.6498210761508743</v>
      </c>
      <c r="AH26">
        <v>13.63160486932102</v>
      </c>
      <c r="AI26">
        <v>3.3244043683776896</v>
      </c>
      <c r="AJ26">
        <v>0</v>
      </c>
      <c r="AK26">
        <v>8.4144265144942487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4.1680734223491287</v>
      </c>
      <c r="AR26">
        <v>0</v>
      </c>
      <c r="AS26">
        <v>2.0464503899014566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89.833612813719284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2.830077107514577</v>
      </c>
      <c r="L27">
        <v>9.0500000000000007</v>
      </c>
      <c r="M27">
        <v>2.4500000000000006</v>
      </c>
      <c r="N27">
        <v>2.8500000000000005</v>
      </c>
      <c r="O27">
        <v>3.1699999999999995</v>
      </c>
      <c r="P27">
        <v>3.2203006816696242</v>
      </c>
      <c r="Q27">
        <v>0.17973722627737226</v>
      </c>
      <c r="R27">
        <v>0.64</v>
      </c>
      <c r="S27">
        <v>0.63031515757878942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3.2223956410131289</v>
      </c>
      <c r="AC27">
        <v>1.943785277373675</v>
      </c>
      <c r="AD27">
        <v>3.5534715344725125</v>
      </c>
      <c r="AE27">
        <v>4.8592414232021914</v>
      </c>
      <c r="AF27">
        <v>0.75950812402300305</v>
      </c>
      <c r="AG27">
        <v>4.6498210761508743</v>
      </c>
      <c r="AH27">
        <v>13.63160486932102</v>
      </c>
      <c r="AI27">
        <v>3.3244043683776896</v>
      </c>
      <c r="AJ27">
        <v>0</v>
      </c>
      <c r="AK27">
        <v>8.4144265144942487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4.1680734223491287</v>
      </c>
      <c r="AR27">
        <v>0</v>
      </c>
      <c r="AS27">
        <v>2.0464503899014566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89.833612813719284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2.830077107514577</v>
      </c>
      <c r="L28">
        <v>9.0500000000000007</v>
      </c>
      <c r="M28">
        <v>2.4500000000000006</v>
      </c>
      <c r="N28">
        <v>2.8500000000000005</v>
      </c>
      <c r="O28">
        <v>3.1699999999999995</v>
      </c>
      <c r="P28">
        <v>3.2203006816696242</v>
      </c>
      <c r="Q28">
        <v>0.17973722627737226</v>
      </c>
      <c r="R28">
        <v>0.64</v>
      </c>
      <c r="S28">
        <v>0.63031515757878942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3.2223956410131289</v>
      </c>
      <c r="AC28">
        <v>1.943785277373675</v>
      </c>
      <c r="AD28">
        <v>3.5534715344725125</v>
      </c>
      <c r="AE28">
        <v>4.8592414232021914</v>
      </c>
      <c r="AF28">
        <v>0.75950812402300305</v>
      </c>
      <c r="AG28">
        <v>4.6498210761508743</v>
      </c>
      <c r="AH28">
        <v>13.63160486932102</v>
      </c>
      <c r="AI28">
        <v>3.3244043683776896</v>
      </c>
      <c r="AJ28">
        <v>0</v>
      </c>
      <c r="AK28">
        <v>8.4144265144942487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4.1680734223491287</v>
      </c>
      <c r="AR28">
        <v>0</v>
      </c>
      <c r="AS28">
        <v>2.0464503899014566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89.833612813719284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2.830077107514577</v>
      </c>
      <c r="L29">
        <v>9.0500000000000007</v>
      </c>
      <c r="M29">
        <v>2.4500000000000006</v>
      </c>
      <c r="N29">
        <v>2.8500000000000005</v>
      </c>
      <c r="O29">
        <v>3.1699999999999995</v>
      </c>
      <c r="P29">
        <v>3.55</v>
      </c>
      <c r="Q29">
        <v>0.17973722627737226</v>
      </c>
      <c r="R29">
        <v>0.64</v>
      </c>
      <c r="S29">
        <v>0.63031515757878942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3.2223956410131289</v>
      </c>
      <c r="AC29">
        <v>1.943785277373675</v>
      </c>
      <c r="AD29">
        <v>3.5534715344725125</v>
      </c>
      <c r="AE29">
        <v>4.8592414232021914</v>
      </c>
      <c r="AF29">
        <v>0.75950812402300305</v>
      </c>
      <c r="AG29">
        <v>4.6498210761508743</v>
      </c>
      <c r="AH29">
        <v>13.63160486932102</v>
      </c>
      <c r="AI29">
        <v>3.3244043683776896</v>
      </c>
      <c r="AJ29">
        <v>0</v>
      </c>
      <c r="AK29">
        <v>8.4144265144942487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4.1680734223491287</v>
      </c>
      <c r="AR29">
        <v>0</v>
      </c>
      <c r="AS29">
        <v>2.0464503899014566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90.163312132049654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2.830077107514577</v>
      </c>
      <c r="L30">
        <v>9.0500000000000007</v>
      </c>
      <c r="M30">
        <v>2.4500000000000006</v>
      </c>
      <c r="N30">
        <v>2.8500000000000005</v>
      </c>
      <c r="O30">
        <v>3.1699999999999995</v>
      </c>
      <c r="P30">
        <v>3.55</v>
      </c>
      <c r="Q30">
        <v>0.17973722627737226</v>
      </c>
      <c r="R30">
        <v>0.64</v>
      </c>
      <c r="S30">
        <v>0.63031515757878942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3.2223956410131289</v>
      </c>
      <c r="AC30">
        <v>1.943785277373675</v>
      </c>
      <c r="AD30">
        <v>3.5534715344725125</v>
      </c>
      <c r="AE30">
        <v>4.8592414232021914</v>
      </c>
      <c r="AF30">
        <v>0.75950812402300305</v>
      </c>
      <c r="AG30">
        <v>4.6498210761508743</v>
      </c>
      <c r="AH30">
        <v>13.63160486932102</v>
      </c>
      <c r="AI30">
        <v>3.3244043683776896</v>
      </c>
      <c r="AJ30">
        <v>0</v>
      </c>
      <c r="AK30">
        <v>8.4144265144942487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4.1680734223491287</v>
      </c>
      <c r="AR30">
        <v>0</v>
      </c>
      <c r="AS30">
        <v>2.0464503899014566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90.163312132049654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2.830077107514577</v>
      </c>
      <c r="L31">
        <v>9.0500000000000007</v>
      </c>
      <c r="M31">
        <v>2.4500000000000006</v>
      </c>
      <c r="N31">
        <v>2.8500000000000005</v>
      </c>
      <c r="O31">
        <v>3.1699999999999995</v>
      </c>
      <c r="P31">
        <v>3.55</v>
      </c>
      <c r="Q31">
        <v>0.19</v>
      </c>
      <c r="R31">
        <v>0.64026711185308849</v>
      </c>
      <c r="S31">
        <v>0.63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3.2223956410131289</v>
      </c>
      <c r="AC31">
        <v>1.943785277373675</v>
      </c>
      <c r="AD31">
        <v>3.5534715344725125</v>
      </c>
      <c r="AE31">
        <v>4.8592414232021914</v>
      </c>
      <c r="AF31">
        <v>0.75950812402300305</v>
      </c>
      <c r="AG31">
        <v>4.6498210761508743</v>
      </c>
      <c r="AH31">
        <v>13.63160486932102</v>
      </c>
      <c r="AI31">
        <v>3.3244043683776896</v>
      </c>
      <c r="AJ31">
        <v>0</v>
      </c>
      <c r="AK31">
        <v>8.4144265144942487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4.1680734223491287</v>
      </c>
      <c r="AR31">
        <v>0</v>
      </c>
      <c r="AS31">
        <v>2.5580629873768204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90.685139457521956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2.830077107514577</v>
      </c>
      <c r="L32">
        <v>9.0500000000000007</v>
      </c>
      <c r="M32">
        <v>2.4500000000000006</v>
      </c>
      <c r="N32">
        <v>2.8500000000000005</v>
      </c>
      <c r="O32">
        <v>3.1699999999999995</v>
      </c>
      <c r="P32">
        <v>3.55</v>
      </c>
      <c r="Q32">
        <v>0.19</v>
      </c>
      <c r="R32">
        <v>0.64026711185308849</v>
      </c>
      <c r="S32">
        <v>0.63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3.2223956410131289</v>
      </c>
      <c r="AC32">
        <v>1.943785277373675</v>
      </c>
      <c r="AD32">
        <v>3.5534715344725125</v>
      </c>
      <c r="AE32">
        <v>4.8592414232021914</v>
      </c>
      <c r="AF32">
        <v>0.75950812402300305</v>
      </c>
      <c r="AG32">
        <v>4.6498210761508743</v>
      </c>
      <c r="AH32">
        <v>13.63160486932102</v>
      </c>
      <c r="AI32">
        <v>0.35796930008034061</v>
      </c>
      <c r="AJ32">
        <v>0</v>
      </c>
      <c r="AK32">
        <v>8.4144265144942487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4.1680734223491287</v>
      </c>
      <c r="AR32">
        <v>0</v>
      </c>
      <c r="AS32">
        <v>2.5580629873768204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87.718704389224612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2.830077107514577</v>
      </c>
      <c r="L33">
        <v>9.0500000000000007</v>
      </c>
      <c r="M33">
        <v>2.4500000000000006</v>
      </c>
      <c r="N33">
        <v>2.8500000000000005</v>
      </c>
      <c r="O33">
        <v>3.1699999999999995</v>
      </c>
      <c r="P33">
        <v>3.55</v>
      </c>
      <c r="Q33">
        <v>0.19</v>
      </c>
      <c r="R33">
        <v>0.64026711185308849</v>
      </c>
      <c r="S33">
        <v>0.63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3.2223956410131289</v>
      </c>
      <c r="AC33">
        <v>1.943785277373675</v>
      </c>
      <c r="AD33">
        <v>3.5534715344725125</v>
      </c>
      <c r="AE33">
        <v>4.8592414232021914</v>
      </c>
      <c r="AF33">
        <v>0.75950812402300305</v>
      </c>
      <c r="AG33">
        <v>4.6498210761508743</v>
      </c>
      <c r="AH33">
        <v>13.63160486932102</v>
      </c>
      <c r="AI33">
        <v>1.4064425395261804</v>
      </c>
      <c r="AJ33">
        <v>0</v>
      </c>
      <c r="AK33">
        <v>8.4144265144942487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2.0840367111745643</v>
      </c>
      <c r="AR33">
        <v>0</v>
      </c>
      <c r="AS33">
        <v>2.5580629873768204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86.683140917495891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2.830077107514577</v>
      </c>
      <c r="L34">
        <v>9.0500000000000007</v>
      </c>
      <c r="M34">
        <v>2.4500000000000006</v>
      </c>
      <c r="N34">
        <v>2.8500000000000005</v>
      </c>
      <c r="O34">
        <v>3.1699999999999995</v>
      </c>
      <c r="P34">
        <v>3.55</v>
      </c>
      <c r="Q34">
        <v>0.19</v>
      </c>
      <c r="R34">
        <v>0.64026711185308849</v>
      </c>
      <c r="S34">
        <v>0.63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3.2223956410131289</v>
      </c>
      <c r="AC34">
        <v>1.943785277373675</v>
      </c>
      <c r="AD34">
        <v>3.5534715344725125</v>
      </c>
      <c r="AE34">
        <v>4.8592414232021914</v>
      </c>
      <c r="AF34">
        <v>0.75950812402300305</v>
      </c>
      <c r="AG34">
        <v>4.6498210761508743</v>
      </c>
      <c r="AH34">
        <v>13.63160486932102</v>
      </c>
      <c r="AI34">
        <v>1.4064425395261804</v>
      </c>
      <c r="AJ34">
        <v>0</v>
      </c>
      <c r="AK34">
        <v>8.4144265144942487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2.0840367111745643</v>
      </c>
      <c r="AR34">
        <v>0</v>
      </c>
      <c r="AS34">
        <v>2.5580629873768204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86.683140917495891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2.830077107514577</v>
      </c>
      <c r="L35">
        <v>9.0500000000000007</v>
      </c>
      <c r="M35">
        <v>2.4500000000000006</v>
      </c>
      <c r="N35">
        <v>2.8500000000000005</v>
      </c>
      <c r="O35">
        <v>3.1699999999999995</v>
      </c>
      <c r="P35">
        <v>3.55</v>
      </c>
      <c r="Q35">
        <v>0.19</v>
      </c>
      <c r="R35">
        <v>0.64026711185308849</v>
      </c>
      <c r="S35">
        <v>0.63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3.2223956410131289</v>
      </c>
      <c r="AC35">
        <v>1.943785277373675</v>
      </c>
      <c r="AD35">
        <v>3.5534715344725125</v>
      </c>
      <c r="AE35">
        <v>4.8592414232021914</v>
      </c>
      <c r="AF35">
        <v>0.75950812402300305</v>
      </c>
      <c r="AG35">
        <v>4.6498210761508743</v>
      </c>
      <c r="AH35">
        <v>13.63160486932102</v>
      </c>
      <c r="AI35">
        <v>1.5345578679759866</v>
      </c>
      <c r="AJ35">
        <v>0</v>
      </c>
      <c r="AK35">
        <v>8.4144265144942487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2.0840367111745643</v>
      </c>
      <c r="AR35">
        <v>0</v>
      </c>
      <c r="AS35">
        <v>2.3018086916185823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86.55500195018746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2.830077107514577</v>
      </c>
      <c r="L36">
        <v>9.0500000000000007</v>
      </c>
      <c r="M36">
        <v>2.4500000000000006</v>
      </c>
      <c r="N36">
        <v>2.8500000000000005</v>
      </c>
      <c r="O36">
        <v>3.1699999999999995</v>
      </c>
      <c r="P36">
        <v>3.55</v>
      </c>
      <c r="Q36">
        <v>0.19</v>
      </c>
      <c r="R36">
        <v>0.64026711185308849</v>
      </c>
      <c r="S36">
        <v>0.63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3.2223956410131289</v>
      </c>
      <c r="AC36">
        <v>1.943785277373675</v>
      </c>
      <c r="AD36">
        <v>3.5534715344725125</v>
      </c>
      <c r="AE36">
        <v>4.8592414232021914</v>
      </c>
      <c r="AF36">
        <v>0.75950812402300305</v>
      </c>
      <c r="AG36">
        <v>4.6498210761508743</v>
      </c>
      <c r="AH36">
        <v>13.63160486932102</v>
      </c>
      <c r="AI36">
        <v>1.5345578679759866</v>
      </c>
      <c r="AJ36">
        <v>0</v>
      </c>
      <c r="AK36">
        <v>8.4144265144942487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2.0840367111745643</v>
      </c>
      <c r="AR36">
        <v>0</v>
      </c>
      <c r="AS36">
        <v>2.3018086916185823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86.55500195018746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2.830077107514577</v>
      </c>
      <c r="L37">
        <v>9.0500000000000007</v>
      </c>
      <c r="M37">
        <v>2.4500000000000006</v>
      </c>
      <c r="N37">
        <v>2.8500000000000005</v>
      </c>
      <c r="O37">
        <v>3.1699999999999995</v>
      </c>
      <c r="P37">
        <v>3.55</v>
      </c>
      <c r="Q37">
        <v>0.19</v>
      </c>
      <c r="R37">
        <v>0.64026711185308849</v>
      </c>
      <c r="S37">
        <v>0.63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3.2223956410131289</v>
      </c>
      <c r="AC37">
        <v>1.943785277373675</v>
      </c>
      <c r="AD37">
        <v>3.5534715344725125</v>
      </c>
      <c r="AE37">
        <v>4.8592414232021914</v>
      </c>
      <c r="AF37">
        <v>0.75950812402300305</v>
      </c>
      <c r="AG37">
        <v>4.6498210761508743</v>
      </c>
      <c r="AH37">
        <v>13.63160486932102</v>
      </c>
      <c r="AI37">
        <v>1.5345578679759866</v>
      </c>
      <c r="AJ37">
        <v>0</v>
      </c>
      <c r="AK37">
        <v>8.4144265144942487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2.0840367111745643</v>
      </c>
      <c r="AR37">
        <v>0</v>
      </c>
      <c r="AS37">
        <v>1.9174272479812242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86.170620506550094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2.830077107514577</v>
      </c>
      <c r="L38">
        <v>9.0500000000000007</v>
      </c>
      <c r="M38">
        <v>2.4500000000000006</v>
      </c>
      <c r="N38">
        <v>2.8500000000000005</v>
      </c>
      <c r="O38">
        <v>3.1699999999999995</v>
      </c>
      <c r="P38">
        <v>3.55</v>
      </c>
      <c r="Q38">
        <v>0.19</v>
      </c>
      <c r="R38">
        <v>0.64026711185308849</v>
      </c>
      <c r="S38">
        <v>0.63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3.2223956410131289</v>
      </c>
      <c r="AC38">
        <v>1.943785277373675</v>
      </c>
      <c r="AD38">
        <v>3.5534715344725125</v>
      </c>
      <c r="AE38">
        <v>4.8592414232021914</v>
      </c>
      <c r="AF38">
        <v>0.75950812402300305</v>
      </c>
      <c r="AG38">
        <v>4.6498210761508743</v>
      </c>
      <c r="AH38">
        <v>13.63160486932102</v>
      </c>
      <c r="AI38">
        <v>1.5345578679759866</v>
      </c>
      <c r="AJ38">
        <v>0</v>
      </c>
      <c r="AK38">
        <v>8.4144265144942487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2.0840367111745643</v>
      </c>
      <c r="AR38">
        <v>0</v>
      </c>
      <c r="AS38">
        <v>1.9174272479812242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86.170620506550094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1.9900000000000002</v>
      </c>
      <c r="M39">
        <v>2.4500000000000006</v>
      </c>
      <c r="N39">
        <v>2.8500000000000005</v>
      </c>
      <c r="O39">
        <v>3.1699999999999995</v>
      </c>
      <c r="P39">
        <v>3.55</v>
      </c>
      <c r="Q39">
        <v>9.0000000000000011E-2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3.2223956410131289</v>
      </c>
      <c r="AC39">
        <v>1.943785277373675</v>
      </c>
      <c r="AD39">
        <v>3.5534715344725125</v>
      </c>
      <c r="AE39">
        <v>4.8592414232021914</v>
      </c>
      <c r="AF39">
        <v>0</v>
      </c>
      <c r="AG39">
        <v>4.6498210761508743</v>
      </c>
      <c r="AH39">
        <v>13.63160486932102</v>
      </c>
      <c r="AI39">
        <v>1.5345578679759866</v>
      </c>
      <c r="AJ39">
        <v>0</v>
      </c>
      <c r="AK39">
        <v>8.4144265144942487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2.0840367111745643</v>
      </c>
      <c r="AR39">
        <v>0</v>
      </c>
      <c r="AS39">
        <v>1.9174272479812242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71.380768163159416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1.9900000000000002</v>
      </c>
      <c r="M40">
        <v>2.4500000000000006</v>
      </c>
      <c r="N40">
        <v>2.8500000000000005</v>
      </c>
      <c r="O40">
        <v>3.1699999999999995</v>
      </c>
      <c r="P40">
        <v>3.55</v>
      </c>
      <c r="Q40">
        <v>9.0000000000000011E-2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3.2223956410131289</v>
      </c>
      <c r="AC40">
        <v>1.943785277373675</v>
      </c>
      <c r="AD40">
        <v>3.5534715344725125</v>
      </c>
      <c r="AE40">
        <v>4.8592414232021914</v>
      </c>
      <c r="AF40">
        <v>0</v>
      </c>
      <c r="AG40">
        <v>4.6498210761508743</v>
      </c>
      <c r="AH40">
        <v>13.63160486932102</v>
      </c>
      <c r="AI40">
        <v>1.5345578679759866</v>
      </c>
      <c r="AJ40">
        <v>0</v>
      </c>
      <c r="AK40">
        <v>8.4144265144942487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2.0840367111745643</v>
      </c>
      <c r="AR40">
        <v>0</v>
      </c>
      <c r="AS40">
        <v>1.9174272479812242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71.380768163159416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1.9900000000000002</v>
      </c>
      <c r="M41">
        <v>2.4500000000000006</v>
      </c>
      <c r="N41">
        <v>2.8897255721204069</v>
      </c>
      <c r="O41">
        <v>3.2799999999999994</v>
      </c>
      <c r="P41">
        <v>3.2504098360655735</v>
      </c>
      <c r="Q41">
        <v>9.0000000000000011E-2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2.9146387539500775</v>
      </c>
      <c r="AC41">
        <v>1.943785277373675</v>
      </c>
      <c r="AD41">
        <v>3.5534715344725125</v>
      </c>
      <c r="AE41">
        <v>4.8592414232021914</v>
      </c>
      <c r="AF41">
        <v>0</v>
      </c>
      <c r="AG41">
        <v>4.6498210761508743</v>
      </c>
      <c r="AH41">
        <v>13.63160486932102</v>
      </c>
      <c r="AI41">
        <v>1.5345578679759866</v>
      </c>
      <c r="AJ41">
        <v>0</v>
      </c>
      <c r="AK41">
        <v>8.4144265144942487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1.9174272479812242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70.83910312316543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1.9900000000000002</v>
      </c>
      <c r="M42">
        <v>2.4500000000000006</v>
      </c>
      <c r="N42">
        <v>2.8500000000000005</v>
      </c>
      <c r="O42">
        <v>3.17</v>
      </c>
      <c r="P42">
        <v>3.220410295616718</v>
      </c>
      <c r="Q42">
        <v>9.0000000000000011E-2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2.9146387539500775</v>
      </c>
      <c r="AC42">
        <v>1.943785277373675</v>
      </c>
      <c r="AD42">
        <v>3.5534715344725125</v>
      </c>
      <c r="AE42">
        <v>4.8592414232021914</v>
      </c>
      <c r="AF42">
        <v>0</v>
      </c>
      <c r="AG42">
        <v>4.6498210761508743</v>
      </c>
      <c r="AH42">
        <v>13.63160486932102</v>
      </c>
      <c r="AI42">
        <v>1.5345578679759866</v>
      </c>
      <c r="AJ42">
        <v>0</v>
      </c>
      <c r="AK42">
        <v>8.4144265144942487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1.9174272479812242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70.659378010596171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1.9900000000000002</v>
      </c>
      <c r="M43">
        <v>2.4500000000000006</v>
      </c>
      <c r="N43">
        <v>2.8500000000000005</v>
      </c>
      <c r="O43">
        <v>3.17</v>
      </c>
      <c r="P43">
        <v>3.220410295616718</v>
      </c>
      <c r="Q43">
        <v>9.0000000000000011E-2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2.9146387539500775</v>
      </c>
      <c r="AC43">
        <v>1.943785277373675</v>
      </c>
      <c r="AD43">
        <v>3.5534715344725125</v>
      </c>
      <c r="AE43">
        <v>4.8592414232021914</v>
      </c>
      <c r="AF43">
        <v>0</v>
      </c>
      <c r="AG43">
        <v>4.6498210761508743</v>
      </c>
      <c r="AH43">
        <v>13.63160486932102</v>
      </c>
      <c r="AI43">
        <v>1.5345578679759866</v>
      </c>
      <c r="AJ43">
        <v>0</v>
      </c>
      <c r="AK43">
        <v>8.4144265144942487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2.5580629873768204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69.300020599934115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1.9900000000000002</v>
      </c>
      <c r="M44">
        <v>2.4500000000000006</v>
      </c>
      <c r="N44">
        <v>2.8500000000000005</v>
      </c>
      <c r="O44">
        <v>3.17</v>
      </c>
      <c r="P44">
        <v>3.220410295616718</v>
      </c>
      <c r="Q44">
        <v>9.0000000000000011E-2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2.9146387539500775</v>
      </c>
      <c r="AC44">
        <v>1.943785277373675</v>
      </c>
      <c r="AD44">
        <v>3.5534715344725125</v>
      </c>
      <c r="AE44">
        <v>4.8592414232021914</v>
      </c>
      <c r="AF44">
        <v>0</v>
      </c>
      <c r="AG44">
        <v>4.6498210761508743</v>
      </c>
      <c r="AH44">
        <v>13.63160486932102</v>
      </c>
      <c r="AI44">
        <v>1.5345578679759866</v>
      </c>
      <c r="AJ44">
        <v>0</v>
      </c>
      <c r="AK44">
        <v>8.4144265144942487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2.5580629873768204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69.300020599934115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1.9900000000000002</v>
      </c>
      <c r="M45">
        <v>2.4500000000000006</v>
      </c>
      <c r="N45">
        <v>2.8500000000000005</v>
      </c>
      <c r="O45">
        <v>3.17</v>
      </c>
      <c r="P45">
        <v>3.220410295616718</v>
      </c>
      <c r="Q45">
        <v>9.0000000000000011E-2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2.9146387539500775</v>
      </c>
      <c r="AC45">
        <v>1.943785277373675</v>
      </c>
      <c r="AD45">
        <v>3.5534715344725125</v>
      </c>
      <c r="AE45">
        <v>4.8592414232021914</v>
      </c>
      <c r="AF45">
        <v>0</v>
      </c>
      <c r="AG45">
        <v>4.6498210761508743</v>
      </c>
      <c r="AH45">
        <v>13.63160486932102</v>
      </c>
      <c r="AI45">
        <v>1.5345578679759866</v>
      </c>
      <c r="AJ45">
        <v>0</v>
      </c>
      <c r="AK45">
        <v>8.4144265144942487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2.8125252950528337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69.554482907610137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1.9900000000000002</v>
      </c>
      <c r="M46">
        <v>2.4500000000000006</v>
      </c>
      <c r="N46">
        <v>2.8500000000000005</v>
      </c>
      <c r="O46">
        <v>3.17</v>
      </c>
      <c r="P46">
        <v>3.220410295616718</v>
      </c>
      <c r="Q46">
        <v>9.0000000000000011E-2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2.9146387539500775</v>
      </c>
      <c r="AC46">
        <v>1.943785277373675</v>
      </c>
      <c r="AD46">
        <v>3.5534715344725125</v>
      </c>
      <c r="AE46">
        <v>4.8592414232021914</v>
      </c>
      <c r="AF46">
        <v>0</v>
      </c>
      <c r="AG46">
        <v>4.6498210761508743</v>
      </c>
      <c r="AH46">
        <v>13.63160486932102</v>
      </c>
      <c r="AI46">
        <v>1.5345578679759866</v>
      </c>
      <c r="AJ46">
        <v>0</v>
      </c>
      <c r="AK46">
        <v>8.4144265144942487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2.8125252950528337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69.554482907610137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1.9900000000000002</v>
      </c>
      <c r="M47">
        <v>2.4500000000000006</v>
      </c>
      <c r="N47">
        <v>2.8500000000000005</v>
      </c>
      <c r="O47">
        <v>3.17</v>
      </c>
      <c r="P47">
        <v>3.220410295616718</v>
      </c>
      <c r="Q47">
        <v>9.0000000000000011E-2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2.9146387539500775</v>
      </c>
      <c r="AC47">
        <v>1.943785277373675</v>
      </c>
      <c r="AD47">
        <v>3.5534715344725125</v>
      </c>
      <c r="AE47">
        <v>4.8592414232021914</v>
      </c>
      <c r="AF47">
        <v>0</v>
      </c>
      <c r="AG47">
        <v>4.6498210761508743</v>
      </c>
      <c r="AH47">
        <v>13.63160486932102</v>
      </c>
      <c r="AI47">
        <v>1.5345578679759866</v>
      </c>
      <c r="AJ47">
        <v>0</v>
      </c>
      <c r="AK47">
        <v>8.4144265144942487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2.8125252950528337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69.554482907610137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1.9900000000000002</v>
      </c>
      <c r="M48">
        <v>2.4500000000000006</v>
      </c>
      <c r="N48">
        <v>2.8500000000000005</v>
      </c>
      <c r="O48">
        <v>3.17</v>
      </c>
      <c r="P48">
        <v>3.220410295616718</v>
      </c>
      <c r="Q48">
        <v>9.0000000000000011E-2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2.9146387539500775</v>
      </c>
      <c r="AC48">
        <v>1.943785277373675</v>
      </c>
      <c r="AD48">
        <v>3.5534715344725125</v>
      </c>
      <c r="AE48">
        <v>4.8592414232021914</v>
      </c>
      <c r="AF48">
        <v>0</v>
      </c>
      <c r="AG48">
        <v>4.6498210761508743</v>
      </c>
      <c r="AH48">
        <v>13.63160486932102</v>
      </c>
      <c r="AI48">
        <v>1.5345578679759866</v>
      </c>
      <c r="AJ48">
        <v>0</v>
      </c>
      <c r="AK48">
        <v>8.4144265144942487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2.8125252950528337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69.554482907610137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1.9900000000000002</v>
      </c>
      <c r="M49">
        <v>2.4500000000000006</v>
      </c>
      <c r="N49">
        <v>2.8500000000000005</v>
      </c>
      <c r="O49">
        <v>3.17</v>
      </c>
      <c r="P49">
        <v>3.1504013761467884</v>
      </c>
      <c r="Q49">
        <v>9.0000000000000011E-2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2.9146387539500775</v>
      </c>
      <c r="AC49">
        <v>1.943785277373675</v>
      </c>
      <c r="AD49">
        <v>3.5534715344725125</v>
      </c>
      <c r="AE49">
        <v>4.8592414232021914</v>
      </c>
      <c r="AF49">
        <v>0</v>
      </c>
      <c r="AG49">
        <v>4.6498210761508743</v>
      </c>
      <c r="AH49">
        <v>13.63160486932102</v>
      </c>
      <c r="AI49">
        <v>1.5345578679759866</v>
      </c>
      <c r="AJ49">
        <v>0</v>
      </c>
      <c r="AK49">
        <v>8.4144265144942487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2.8125252950528337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69.484473988140209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1.9900000000000002</v>
      </c>
      <c r="M50">
        <v>2.4500000000000006</v>
      </c>
      <c r="N50">
        <v>2.8500000000000005</v>
      </c>
      <c r="O50">
        <v>3.17</v>
      </c>
      <c r="P50">
        <v>3.1504013761467884</v>
      </c>
      <c r="Q50">
        <v>9.0000000000000011E-2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2.9146387539500775</v>
      </c>
      <c r="AC50">
        <v>1.943785277373675</v>
      </c>
      <c r="AD50">
        <v>3.5534715344725125</v>
      </c>
      <c r="AE50">
        <v>4.8592414232021914</v>
      </c>
      <c r="AF50">
        <v>0</v>
      </c>
      <c r="AG50">
        <v>4.6498210761508743</v>
      </c>
      <c r="AH50">
        <v>13.63160486932102</v>
      </c>
      <c r="AI50">
        <v>1.5345578679759866</v>
      </c>
      <c r="AJ50">
        <v>0</v>
      </c>
      <c r="AK50">
        <v>8.4144265144942487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2.8125252950528337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69.484473988140209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1.9900000000000002</v>
      </c>
      <c r="M51">
        <v>2.4500000000000006</v>
      </c>
      <c r="N51">
        <v>2.8500000000000005</v>
      </c>
      <c r="O51">
        <v>3.17</v>
      </c>
      <c r="P51">
        <v>3.1504013761467884</v>
      </c>
      <c r="Q51">
        <v>9.0000000000000011E-2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2.9146387539500775</v>
      </c>
      <c r="AC51">
        <v>1.943785277373675</v>
      </c>
      <c r="AD51">
        <v>3.5534715344725125</v>
      </c>
      <c r="AE51">
        <v>4.8592414232021914</v>
      </c>
      <c r="AF51">
        <v>0.75950812402300305</v>
      </c>
      <c r="AG51">
        <v>4.6498210761508743</v>
      </c>
      <c r="AH51">
        <v>13.63160486932102</v>
      </c>
      <c r="AI51">
        <v>1.5345578679759866</v>
      </c>
      <c r="AJ51">
        <v>0</v>
      </c>
      <c r="AK51">
        <v>8.4144265144942487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2.8125252950528337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70.243982112163209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1.9900000000000002</v>
      </c>
      <c r="M52">
        <v>2.4500000000000006</v>
      </c>
      <c r="N52">
        <v>2.8500000000000005</v>
      </c>
      <c r="O52">
        <v>3.17</v>
      </c>
      <c r="P52">
        <v>3.1504013761467884</v>
      </c>
      <c r="Q52">
        <v>9.0000000000000011E-2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2.9146387539500775</v>
      </c>
      <c r="AC52">
        <v>1.943785277373675</v>
      </c>
      <c r="AD52">
        <v>3.5534715344725125</v>
      </c>
      <c r="AE52">
        <v>4.8592414232021914</v>
      </c>
      <c r="AF52">
        <v>0.75950812402300305</v>
      </c>
      <c r="AG52">
        <v>4.6498210761508743</v>
      </c>
      <c r="AH52">
        <v>13.63160486932102</v>
      </c>
      <c r="AI52">
        <v>1.5345578679759866</v>
      </c>
      <c r="AJ52">
        <v>0</v>
      </c>
      <c r="AK52">
        <v>8.4144265144942487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2.8125252950528337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70.243982112163209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1.9900000000000002</v>
      </c>
      <c r="M53">
        <v>2.4500000000000006</v>
      </c>
      <c r="N53">
        <v>2.8500000000000005</v>
      </c>
      <c r="O53">
        <v>3.17</v>
      </c>
      <c r="P53">
        <v>3.1504013761467884</v>
      </c>
      <c r="Q53">
        <v>9.0000000000000011E-2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2.9146387539500775</v>
      </c>
      <c r="AC53">
        <v>1.943785277373675</v>
      </c>
      <c r="AD53">
        <v>3.5534715344725125</v>
      </c>
      <c r="AE53">
        <v>4.8592414232021914</v>
      </c>
      <c r="AF53">
        <v>0.75950812402300305</v>
      </c>
      <c r="AG53">
        <v>4.6498210761508743</v>
      </c>
      <c r="AH53">
        <v>13.63160486932102</v>
      </c>
      <c r="AI53">
        <v>1.4064425395261804</v>
      </c>
      <c r="AJ53">
        <v>0</v>
      </c>
      <c r="AK53">
        <v>8.4144265144942487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2.3018086916185823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69.605150180279153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1.9900000000000002</v>
      </c>
      <c r="M54">
        <v>2.4500000000000006</v>
      </c>
      <c r="N54">
        <v>2.8500000000000005</v>
      </c>
      <c r="O54">
        <v>3.17</v>
      </c>
      <c r="P54">
        <v>3.1504013761467884</v>
      </c>
      <c r="Q54">
        <v>9.0000000000000011E-2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2.9146387539500775</v>
      </c>
      <c r="AC54">
        <v>1.943785277373675</v>
      </c>
      <c r="AD54">
        <v>3.5534715344725125</v>
      </c>
      <c r="AE54">
        <v>4.8592414232021914</v>
      </c>
      <c r="AF54">
        <v>0.75950812402300305</v>
      </c>
      <c r="AG54">
        <v>4.6498210761508743</v>
      </c>
      <c r="AH54">
        <v>13.63160486932102</v>
      </c>
      <c r="AI54">
        <v>1.4064425395261804</v>
      </c>
      <c r="AJ54">
        <v>0</v>
      </c>
      <c r="AK54">
        <v>8.4144265144942487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2.3018086916185823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69.605150180279153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1.9900000000000002</v>
      </c>
      <c r="M55">
        <v>2.4500000000000006</v>
      </c>
      <c r="N55">
        <v>2.8500000000000005</v>
      </c>
      <c r="O55">
        <v>3.17</v>
      </c>
      <c r="P55">
        <v>3.2204021983512363</v>
      </c>
      <c r="Q55">
        <v>9.0000000000000011E-2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2.9146387539500775</v>
      </c>
      <c r="AC55">
        <v>1.943785277373675</v>
      </c>
      <c r="AD55">
        <v>3.5534715344725125</v>
      </c>
      <c r="AE55">
        <v>4.8592414232021914</v>
      </c>
      <c r="AF55">
        <v>0.75950812402300305</v>
      </c>
      <c r="AG55">
        <v>4.6498210761508743</v>
      </c>
      <c r="AH55">
        <v>13.63160486932102</v>
      </c>
      <c r="AI55">
        <v>1.4064425395261804</v>
      </c>
      <c r="AJ55">
        <v>0</v>
      </c>
      <c r="AK55">
        <v>8.4144265144942487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1.9174272479812242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69.29076955884625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1.9900000000000002</v>
      </c>
      <c r="M56">
        <v>2.4500000000000006</v>
      </c>
      <c r="N56">
        <v>2.8500000000000005</v>
      </c>
      <c r="O56">
        <v>3.17</v>
      </c>
      <c r="P56">
        <v>3.2204021983512363</v>
      </c>
      <c r="Q56">
        <v>9.0000000000000011E-2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2.9146387539500775</v>
      </c>
      <c r="AC56">
        <v>1.943785277373675</v>
      </c>
      <c r="AD56">
        <v>3.5534715344725125</v>
      </c>
      <c r="AE56">
        <v>4.8592414232021914</v>
      </c>
      <c r="AF56">
        <v>0.75950812402300305</v>
      </c>
      <c r="AG56">
        <v>4.6498210761508743</v>
      </c>
      <c r="AH56">
        <v>13.63160486932102</v>
      </c>
      <c r="AI56">
        <v>1.4064425395261804</v>
      </c>
      <c r="AJ56">
        <v>0</v>
      </c>
      <c r="AK56">
        <v>8.4144265144942487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1.9174272479812242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69.29076955884625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1.9900000000000002</v>
      </c>
      <c r="M57">
        <v>2.4500000000000006</v>
      </c>
      <c r="N57">
        <v>2.8500000000000005</v>
      </c>
      <c r="O57">
        <v>3.17</v>
      </c>
      <c r="P57">
        <v>3.2204021983512363</v>
      </c>
      <c r="Q57">
        <v>9.0000000000000011E-2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2.9146387539500775</v>
      </c>
      <c r="AC57">
        <v>1.943785277373675</v>
      </c>
      <c r="AD57">
        <v>3.5534715344725125</v>
      </c>
      <c r="AE57">
        <v>4.8592414232021914</v>
      </c>
      <c r="AF57">
        <v>0.75950812402300305</v>
      </c>
      <c r="AG57">
        <v>4.6498210761508743</v>
      </c>
      <c r="AH57">
        <v>13.63160486932102</v>
      </c>
      <c r="AI57">
        <v>1.4064425395261804</v>
      </c>
      <c r="AJ57">
        <v>0</v>
      </c>
      <c r="AK57">
        <v>8.4144265144942487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1.9174272479812242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69.29076955884625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1.9900000000000002</v>
      </c>
      <c r="M58">
        <v>2.4500000000000006</v>
      </c>
      <c r="N58">
        <v>2.8500000000000005</v>
      </c>
      <c r="O58">
        <v>3.17</v>
      </c>
      <c r="P58">
        <v>3.2204021983512363</v>
      </c>
      <c r="Q58">
        <v>9.0000000000000011E-2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2.9146387539500775</v>
      </c>
      <c r="AC58">
        <v>1.943785277373675</v>
      </c>
      <c r="AD58">
        <v>3.5534715344725125</v>
      </c>
      <c r="AE58">
        <v>4.8592414232021914</v>
      </c>
      <c r="AF58">
        <v>0.75950812402300305</v>
      </c>
      <c r="AG58">
        <v>4.6498210761508743</v>
      </c>
      <c r="AH58">
        <v>13.63160486932102</v>
      </c>
      <c r="AI58">
        <v>1.4064425395261804</v>
      </c>
      <c r="AJ58">
        <v>0</v>
      </c>
      <c r="AK58">
        <v>8.4144265144942487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1.9174272479812242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69.29076955884625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1.6021837072394911E-5</v>
      </c>
      <c r="M59">
        <v>2.4500000000000006</v>
      </c>
      <c r="N59">
        <v>2.8500000000000005</v>
      </c>
      <c r="O59">
        <v>3.1699999999999995</v>
      </c>
      <c r="P59">
        <v>3.22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2.9146387539500775</v>
      </c>
      <c r="AC59">
        <v>1.943785277373675</v>
      </c>
      <c r="AD59">
        <v>3.5534715344725125</v>
      </c>
      <c r="AE59">
        <v>4.8592414232021914</v>
      </c>
      <c r="AF59">
        <v>0.75950812402300305</v>
      </c>
      <c r="AG59">
        <v>4.6498210761508743</v>
      </c>
      <c r="AH59">
        <v>13.63160486932102</v>
      </c>
      <c r="AI59">
        <v>0.3193462966506197</v>
      </c>
      <c r="AJ59">
        <v>0</v>
      </c>
      <c r="AK59">
        <v>8.4144265144942487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2.3018086916185823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66.507668583093874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1.6021837072394911E-5</v>
      </c>
      <c r="M60">
        <v>2.4500000000000006</v>
      </c>
      <c r="N60">
        <v>2.8500000000000005</v>
      </c>
      <c r="O60">
        <v>3.1699999999999995</v>
      </c>
      <c r="P60">
        <v>3.22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2.9146387539500775</v>
      </c>
      <c r="AC60">
        <v>1.943785277373675</v>
      </c>
      <c r="AD60">
        <v>3.5534715344725125</v>
      </c>
      <c r="AE60">
        <v>4.8592414232021914</v>
      </c>
      <c r="AF60">
        <v>0.75950812402300305</v>
      </c>
      <c r="AG60">
        <v>4.6498210761508743</v>
      </c>
      <c r="AH60">
        <v>13.63160486932102</v>
      </c>
      <c r="AI60">
        <v>0.3193462966506197</v>
      </c>
      <c r="AJ60">
        <v>0</v>
      </c>
      <c r="AK60">
        <v>8.4144265144942487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2.3018086916185823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66.507668583093874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1.6021837072394911E-5</v>
      </c>
      <c r="M61">
        <v>2.4500000000000006</v>
      </c>
      <c r="N61">
        <v>2.8500000000000005</v>
      </c>
      <c r="O61">
        <v>3.1699999999999995</v>
      </c>
      <c r="P61">
        <v>3.22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2.9146387539500775</v>
      </c>
      <c r="AC61">
        <v>1.943785277373675</v>
      </c>
      <c r="AD61">
        <v>3.5534715344725125</v>
      </c>
      <c r="AE61">
        <v>4.8592414232021914</v>
      </c>
      <c r="AF61">
        <v>0.75950812402300305</v>
      </c>
      <c r="AG61">
        <v>4.6498210761508743</v>
      </c>
      <c r="AH61">
        <v>13.63160486932102</v>
      </c>
      <c r="AI61">
        <v>0.3193462966506197</v>
      </c>
      <c r="AJ61">
        <v>0</v>
      </c>
      <c r="AK61">
        <v>8.4144265144942487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2.3018086916185823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66.507668583093874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1.6021837072394911E-5</v>
      </c>
      <c r="M62">
        <v>2.4500000000000006</v>
      </c>
      <c r="N62">
        <v>2.8500000000000005</v>
      </c>
      <c r="O62">
        <v>3.1699999999999995</v>
      </c>
      <c r="P62">
        <v>3.22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2.9146387539500775</v>
      </c>
      <c r="AC62">
        <v>1.943785277373675</v>
      </c>
      <c r="AD62">
        <v>3.5534715344725125</v>
      </c>
      <c r="AE62">
        <v>4.8592414232021914</v>
      </c>
      <c r="AF62">
        <v>0.75950812402300305</v>
      </c>
      <c r="AG62">
        <v>4.6498210761508743</v>
      </c>
      <c r="AH62">
        <v>13.63160486932102</v>
      </c>
      <c r="AI62">
        <v>0.3193462966506197</v>
      </c>
      <c r="AJ62">
        <v>0</v>
      </c>
      <c r="AK62">
        <v>8.4144265144942487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2.3018086916185823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66.507668583093874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1.6021837072394911E-5</v>
      </c>
      <c r="M63">
        <v>2.4500000000000006</v>
      </c>
      <c r="N63">
        <v>2.8500000000000005</v>
      </c>
      <c r="O63">
        <v>3.1699999999999995</v>
      </c>
      <c r="P63">
        <v>3.22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2.9146387539500775</v>
      </c>
      <c r="AC63">
        <v>1.943785277373675</v>
      </c>
      <c r="AD63">
        <v>3.5534715344725125</v>
      </c>
      <c r="AE63">
        <v>3.284080199588622</v>
      </c>
      <c r="AF63">
        <v>0.75950812402300305</v>
      </c>
      <c r="AG63">
        <v>4.6498210761508743</v>
      </c>
      <c r="AH63">
        <v>13.63160486932102</v>
      </c>
      <c r="AI63">
        <v>0.3193462966506197</v>
      </c>
      <c r="AJ63">
        <v>0</v>
      </c>
      <c r="AK63">
        <v>8.4144265144942487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2.3018086916185823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64.932507359480326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1.6021837072394911E-5</v>
      </c>
      <c r="M64">
        <v>2.4500000000000006</v>
      </c>
      <c r="N64">
        <v>2.8500000000000005</v>
      </c>
      <c r="O64">
        <v>3.1699999999999995</v>
      </c>
      <c r="P64">
        <v>3.22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2.9146387539500775</v>
      </c>
      <c r="AC64">
        <v>1.943785277373675</v>
      </c>
      <c r="AD64">
        <v>3.5534715344725125</v>
      </c>
      <c r="AE64">
        <v>3.284080199588622</v>
      </c>
      <c r="AF64">
        <v>0.75950812402300305</v>
      </c>
      <c r="AG64">
        <v>4.6498210761508743</v>
      </c>
      <c r="AH64">
        <v>13.63160486932102</v>
      </c>
      <c r="AI64">
        <v>0.3193462966506197</v>
      </c>
      <c r="AJ64">
        <v>0</v>
      </c>
      <c r="AK64">
        <v>8.4144265144942487</v>
      </c>
      <c r="AL64">
        <v>0</v>
      </c>
      <c r="AM64">
        <v>0.49147874154841781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2.3018086916185823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67.423979251086379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1.6021837072394911E-5</v>
      </c>
      <c r="M65">
        <v>2.4500000000000006</v>
      </c>
      <c r="N65">
        <v>2.8500000000000005</v>
      </c>
      <c r="O65">
        <v>3.1699999999999995</v>
      </c>
      <c r="P65">
        <v>3.22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2.607946769610427</v>
      </c>
      <c r="AC65">
        <v>1.943785277373675</v>
      </c>
      <c r="AD65">
        <v>3.5534715344725125</v>
      </c>
      <c r="AE65">
        <v>3.284080199588622</v>
      </c>
      <c r="AF65">
        <v>0.75950812402300305</v>
      </c>
      <c r="AG65">
        <v>4.6498210761508743</v>
      </c>
      <c r="AH65">
        <v>13.63160486932102</v>
      </c>
      <c r="AI65">
        <v>0.3193462966506197</v>
      </c>
      <c r="AJ65">
        <v>0</v>
      </c>
      <c r="AK65">
        <v>8.4144265144942487</v>
      </c>
      <c r="AL65">
        <v>0</v>
      </c>
      <c r="AM65">
        <v>0.50503054508376011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2.8125252950528337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67.641555673716326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1.6021837072394911E-5</v>
      </c>
      <c r="M66">
        <v>2.4500000000000006</v>
      </c>
      <c r="N66">
        <v>2.8500000000000005</v>
      </c>
      <c r="O66">
        <v>3.1699999999999995</v>
      </c>
      <c r="P66">
        <v>3.22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2.607946769610427</v>
      </c>
      <c r="AC66">
        <v>1.943785277373675</v>
      </c>
      <c r="AD66">
        <v>3.5534715344725125</v>
      </c>
      <c r="AE66">
        <v>3.284080199588622</v>
      </c>
      <c r="AF66">
        <v>0.75950812402300305</v>
      </c>
      <c r="AG66">
        <v>4.6498210761508743</v>
      </c>
      <c r="AH66">
        <v>13.63160486932102</v>
      </c>
      <c r="AI66">
        <v>0.3193462966506197</v>
      </c>
      <c r="AJ66">
        <v>0</v>
      </c>
      <c r="AK66">
        <v>8.4144265144942487</v>
      </c>
      <c r="AL66">
        <v>0</v>
      </c>
      <c r="AM66">
        <v>0.50503054508376011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2.8125252950528337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69.641548823773974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1.6021837072394911E-5</v>
      </c>
      <c r="M67">
        <v>2.4500000000000006</v>
      </c>
      <c r="N67">
        <v>2.8500000000000005</v>
      </c>
      <c r="O67">
        <v>3.1699999999999995</v>
      </c>
      <c r="P67">
        <v>3.22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2.607946769610427</v>
      </c>
      <c r="AC67">
        <v>1.943785277373675</v>
      </c>
      <c r="AD67">
        <v>3.5534715344725125</v>
      </c>
      <c r="AE67">
        <v>3.284080199588622</v>
      </c>
      <c r="AF67">
        <v>0.75950812402300305</v>
      </c>
      <c r="AG67">
        <v>4.6498210761508743</v>
      </c>
      <c r="AH67">
        <v>13.63160486932102</v>
      </c>
      <c r="AI67">
        <v>0.3193462966506197</v>
      </c>
      <c r="AJ67">
        <v>0</v>
      </c>
      <c r="AK67">
        <v>8.4144265144942487</v>
      </c>
      <c r="AL67">
        <v>0</v>
      </c>
      <c r="AM67">
        <v>0.50503054508376011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2.8125252950528337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69.641548823773974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1.6021837072394911E-5</v>
      </c>
      <c r="M68">
        <v>2.4500000000000006</v>
      </c>
      <c r="N68">
        <v>2.8500000000000005</v>
      </c>
      <c r="O68">
        <v>3.1699999999999995</v>
      </c>
      <c r="P68">
        <v>3.22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2.607946769610427</v>
      </c>
      <c r="AC68">
        <v>1.943785277373675</v>
      </c>
      <c r="AD68">
        <v>3.5534715344725125</v>
      </c>
      <c r="AE68">
        <v>3.284080199588622</v>
      </c>
      <c r="AF68">
        <v>0.75950812402300305</v>
      </c>
      <c r="AG68">
        <v>4.6498210761508743</v>
      </c>
      <c r="AH68">
        <v>13.63160486932102</v>
      </c>
      <c r="AI68">
        <v>0.3193462966506197</v>
      </c>
      <c r="AJ68">
        <v>0</v>
      </c>
      <c r="AK68">
        <v>8.4144265144942487</v>
      </c>
      <c r="AL68">
        <v>0</v>
      </c>
      <c r="AM68">
        <v>0.50503054508376011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2.8125252950528337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69.641548823773974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1.6021837072394911E-5</v>
      </c>
      <c r="M69">
        <v>2.4500000000000006</v>
      </c>
      <c r="N69">
        <v>2.8500000000000005</v>
      </c>
      <c r="O69">
        <v>3.1699999999999995</v>
      </c>
      <c r="P69">
        <v>3.22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2.607946769610427</v>
      </c>
      <c r="AC69">
        <v>1.943785277373675</v>
      </c>
      <c r="AD69">
        <v>3.5534715344725125</v>
      </c>
      <c r="AE69">
        <v>3.284080199588622</v>
      </c>
      <c r="AF69">
        <v>0.75950812402300305</v>
      </c>
      <c r="AG69">
        <v>4.6498210761508743</v>
      </c>
      <c r="AH69">
        <v>13.63160486932102</v>
      </c>
      <c r="AI69">
        <v>1.4064425395261804</v>
      </c>
      <c r="AJ69">
        <v>0</v>
      </c>
      <c r="AK69">
        <v>8.4144265144942487</v>
      </c>
      <c r="AL69">
        <v>0</v>
      </c>
      <c r="AM69">
        <v>0.50503054508376011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2.3018086916185823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70.217928463215287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1.6021837072394911E-5</v>
      </c>
      <c r="M70">
        <v>2.4500000000000006</v>
      </c>
      <c r="N70">
        <v>2.8500000000000005</v>
      </c>
      <c r="O70">
        <v>3.1699999999999995</v>
      </c>
      <c r="P70">
        <v>3.22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2.607946769610427</v>
      </c>
      <c r="AC70">
        <v>1.943785277373675</v>
      </c>
      <c r="AD70">
        <v>3.5534715344725125</v>
      </c>
      <c r="AE70">
        <v>3.284080199588622</v>
      </c>
      <c r="AF70">
        <v>0.75950812402300305</v>
      </c>
      <c r="AG70">
        <v>4.6498210761508743</v>
      </c>
      <c r="AH70">
        <v>13.63160486932102</v>
      </c>
      <c r="AI70">
        <v>1.4064425395261804</v>
      </c>
      <c r="AJ70">
        <v>0</v>
      </c>
      <c r="AK70">
        <v>8.4144265144942487</v>
      </c>
      <c r="AL70">
        <v>0</v>
      </c>
      <c r="AM70">
        <v>0.50503054508376011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2.3018086916185823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70.217928463215287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1.6021837072394911E-5</v>
      </c>
      <c r="M71">
        <v>2.4500000000000006</v>
      </c>
      <c r="N71">
        <v>2.8500000000000005</v>
      </c>
      <c r="O71">
        <v>3.1699999999999995</v>
      </c>
      <c r="P71">
        <v>3.22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2.607946769610427</v>
      </c>
      <c r="AC71">
        <v>1.943785277373675</v>
      </c>
      <c r="AD71">
        <v>3.5534715344725125</v>
      </c>
      <c r="AE71">
        <v>3.284080199588622</v>
      </c>
      <c r="AF71">
        <v>0.75950812402300305</v>
      </c>
      <c r="AG71">
        <v>4.6498210761508743</v>
      </c>
      <c r="AH71">
        <v>13.63160486932102</v>
      </c>
      <c r="AI71">
        <v>1.4064425395261804</v>
      </c>
      <c r="AJ71">
        <v>0</v>
      </c>
      <c r="AK71">
        <v>8.4144265144942487</v>
      </c>
      <c r="AL71">
        <v>0</v>
      </c>
      <c r="AM71">
        <v>0.50503054508376011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2.3018086916185823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70.217928463215287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1.6021837072394911E-5</v>
      </c>
      <c r="M72">
        <v>2.4500000000000006</v>
      </c>
      <c r="N72">
        <v>2.8500000000000005</v>
      </c>
      <c r="O72">
        <v>3.1699999999999995</v>
      </c>
      <c r="P72">
        <v>3.22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2.607946769610427</v>
      </c>
      <c r="AC72">
        <v>1.943785277373675</v>
      </c>
      <c r="AD72">
        <v>3.5534715344725125</v>
      </c>
      <c r="AE72">
        <v>3.284080199588622</v>
      </c>
      <c r="AF72">
        <v>0.75950812402300305</v>
      </c>
      <c r="AG72">
        <v>4.6498210761508743</v>
      </c>
      <c r="AH72">
        <v>13.63160486932102</v>
      </c>
      <c r="AI72">
        <v>1.4064425395261804</v>
      </c>
      <c r="AJ72">
        <v>0</v>
      </c>
      <c r="AK72">
        <v>8.4144265144942487</v>
      </c>
      <c r="AL72">
        <v>0</v>
      </c>
      <c r="AM72">
        <v>0.50503054508376011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2.3018086916185823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70.217928463215287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2.4500000000000006</v>
      </c>
      <c r="N73">
        <v>2.8500000000000005</v>
      </c>
      <c r="O73">
        <v>3.1699999999999995</v>
      </c>
      <c r="P73">
        <v>3.22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2.607946769610427</v>
      </c>
      <c r="AC73">
        <v>1.943785277373675</v>
      </c>
      <c r="AD73">
        <v>3.5534715344725125</v>
      </c>
      <c r="AE73">
        <v>4.8592414232021914</v>
      </c>
      <c r="AF73">
        <v>0.75950812402300305</v>
      </c>
      <c r="AG73">
        <v>4.6498210761508743</v>
      </c>
      <c r="AH73">
        <v>13.63160486932102</v>
      </c>
      <c r="AI73">
        <v>1.4064425395261804</v>
      </c>
      <c r="AJ73">
        <v>0</v>
      </c>
      <c r="AK73">
        <v>8.4144265144942487</v>
      </c>
      <c r="AL73">
        <v>0</v>
      </c>
      <c r="AM73">
        <v>0.50503054508376011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2.8125252950528337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72.303790268426027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2.4500000000000006</v>
      </c>
      <c r="N74">
        <v>2.8500000000000005</v>
      </c>
      <c r="O74">
        <v>3.1699999999999995</v>
      </c>
      <c r="P74">
        <v>3.22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2.607946769610427</v>
      </c>
      <c r="AC74">
        <v>1.943785277373675</v>
      </c>
      <c r="AD74">
        <v>3.5534715344725125</v>
      </c>
      <c r="AE74">
        <v>4.8592414232021914</v>
      </c>
      <c r="AF74">
        <v>0.75950812402300305</v>
      </c>
      <c r="AG74">
        <v>4.6498210761508743</v>
      </c>
      <c r="AH74">
        <v>13.63160486932102</v>
      </c>
      <c r="AI74">
        <v>0.3193462966506197</v>
      </c>
      <c r="AJ74">
        <v>0</v>
      </c>
      <c r="AK74">
        <v>8.4144265144942487</v>
      </c>
      <c r="AL74">
        <v>0</v>
      </c>
      <c r="AM74">
        <v>0.50503054508376011</v>
      </c>
      <c r="AN74">
        <v>0</v>
      </c>
      <c r="AO74">
        <v>0</v>
      </c>
      <c r="AP74">
        <v>0</v>
      </c>
      <c r="AQ74">
        <v>5.9999794501729422</v>
      </c>
      <c r="AR74">
        <v>0</v>
      </c>
      <c r="AS74">
        <v>2.8125252950528337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73.216687175608115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1.6021837072394911E-5</v>
      </c>
      <c r="M75">
        <v>2.4500000000000006</v>
      </c>
      <c r="N75">
        <v>2.8500000000000005</v>
      </c>
      <c r="O75">
        <v>3.1699999999999995</v>
      </c>
      <c r="P75">
        <v>3.22</v>
      </c>
      <c r="Q75">
        <v>0</v>
      </c>
      <c r="R75">
        <v>0.64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2.607946769610427</v>
      </c>
      <c r="AC75">
        <v>1.943785277373675</v>
      </c>
      <c r="AD75">
        <v>3.5534715344725125</v>
      </c>
      <c r="AE75">
        <v>4.8592414232021914</v>
      </c>
      <c r="AF75">
        <v>1.5190162480460061</v>
      </c>
      <c r="AG75">
        <v>4.6498210761508743</v>
      </c>
      <c r="AH75">
        <v>13.63160486932102</v>
      </c>
      <c r="AI75">
        <v>0.63963461777513497</v>
      </c>
      <c r="AJ75">
        <v>0</v>
      </c>
      <c r="AK75">
        <v>8.4144265144942487</v>
      </c>
      <c r="AL75">
        <v>0</v>
      </c>
      <c r="AM75">
        <v>1.0100610901675202</v>
      </c>
      <c r="AN75">
        <v>0</v>
      </c>
      <c r="AO75">
        <v>0</v>
      </c>
      <c r="AP75">
        <v>0</v>
      </c>
      <c r="AQ75">
        <v>5.9999794501729422</v>
      </c>
      <c r="AR75">
        <v>0</v>
      </c>
      <c r="AS75">
        <v>2.8125252950528337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5.17</v>
      </c>
      <c r="BA75">
        <v>3.42</v>
      </c>
      <c r="BB75">
        <v>1.77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75.721530187676464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2.4500000000000006</v>
      </c>
      <c r="N76">
        <v>2.8500000000000005</v>
      </c>
      <c r="O76">
        <v>3.1699999999999995</v>
      </c>
      <c r="P76">
        <v>3.22</v>
      </c>
      <c r="Q76">
        <v>0</v>
      </c>
      <c r="R76">
        <v>0.64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2.607946769610427</v>
      </c>
      <c r="AC76">
        <v>1.943785277373675</v>
      </c>
      <c r="AD76">
        <v>3.5534715344725125</v>
      </c>
      <c r="AE76">
        <v>4.8592414232021914</v>
      </c>
      <c r="AF76">
        <v>2.2785243720690089</v>
      </c>
      <c r="AG76">
        <v>4.6498210761508743</v>
      </c>
      <c r="AH76">
        <v>13.63160486932102</v>
      </c>
      <c r="AI76">
        <v>3.3244043683776896</v>
      </c>
      <c r="AJ76">
        <v>0</v>
      </c>
      <c r="AK76">
        <v>8.4144265144942487</v>
      </c>
      <c r="AL76">
        <v>0</v>
      </c>
      <c r="AM76">
        <v>1.0100610901675202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2.8125252950528337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2.3199999999999998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81.359140746440573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2.4500000000000006</v>
      </c>
      <c r="N77">
        <v>2.8500000000000005</v>
      </c>
      <c r="O77">
        <v>3.1699999999999995</v>
      </c>
      <c r="P77">
        <v>3.22</v>
      </c>
      <c r="Q77">
        <v>0</v>
      </c>
      <c r="R77">
        <v>0.61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4.547134628924673</v>
      </c>
      <c r="AC77">
        <v>2.9175614289261849</v>
      </c>
      <c r="AD77">
        <v>3.5534715344725125</v>
      </c>
      <c r="AE77">
        <v>4.8592414232021914</v>
      </c>
      <c r="AF77">
        <v>3.0372184466557606</v>
      </c>
      <c r="AG77">
        <v>4.6498210761508743</v>
      </c>
      <c r="AH77">
        <v>13.63160486932102</v>
      </c>
      <c r="AI77">
        <v>3.3244043683776896</v>
      </c>
      <c r="AJ77">
        <v>0</v>
      </c>
      <c r="AK77">
        <v>8.4144265144942487</v>
      </c>
      <c r="AL77">
        <v>0</v>
      </c>
      <c r="AM77">
        <v>1.5150916352512802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2.8125252950528337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85.885829376977867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2.4500000000000006</v>
      </c>
      <c r="N78">
        <v>2.8500000000000005</v>
      </c>
      <c r="O78">
        <v>3.1699999999999995</v>
      </c>
      <c r="P78">
        <v>3.22</v>
      </c>
      <c r="Q78">
        <v>0</v>
      </c>
      <c r="R78">
        <v>0.64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4.6498210761508743</v>
      </c>
      <c r="AH78">
        <v>13.758316199208741</v>
      </c>
      <c r="AI78">
        <v>3.3244043683776896</v>
      </c>
      <c r="AJ78">
        <v>0</v>
      </c>
      <c r="AK78">
        <v>8.4144265144942487</v>
      </c>
      <c r="AL78">
        <v>0</v>
      </c>
      <c r="AM78">
        <v>1.5150916352512802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2.5580629873768204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90.099580758719682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2.2913875274334635E-5</v>
      </c>
      <c r="M79">
        <v>2.4500000000000006</v>
      </c>
      <c r="N79">
        <v>2.8500000000000005</v>
      </c>
      <c r="O79">
        <v>3.1699999999999995</v>
      </c>
      <c r="P79">
        <v>3.22</v>
      </c>
      <c r="Q79">
        <v>0</v>
      </c>
      <c r="R79">
        <v>0.6401762599834756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4.6498210761508743</v>
      </c>
      <c r="AH79">
        <v>13.758316199208741</v>
      </c>
      <c r="AI79">
        <v>3.3244043683776896</v>
      </c>
      <c r="AJ79">
        <v>0</v>
      </c>
      <c r="AK79">
        <v>8.4144265144942487</v>
      </c>
      <c r="AL79">
        <v>0</v>
      </c>
      <c r="AM79">
        <v>1.5150916352512802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2.5580629873768204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90.099779932578429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2.4500000000000006</v>
      </c>
      <c r="N80">
        <v>2.8500000000000005</v>
      </c>
      <c r="O80">
        <v>3.1699999999999995</v>
      </c>
      <c r="P80">
        <v>3.22</v>
      </c>
      <c r="Q80">
        <v>0</v>
      </c>
      <c r="R80">
        <v>0.6401762599834756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4.6498210761508743</v>
      </c>
      <c r="AH80">
        <v>13.758316199208741</v>
      </c>
      <c r="AI80">
        <v>3.3244043683776896</v>
      </c>
      <c r="AJ80">
        <v>0</v>
      </c>
      <c r="AK80">
        <v>8.4144265144942487</v>
      </c>
      <c r="AL80">
        <v>0</v>
      </c>
      <c r="AM80">
        <v>1.5150916352512802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2.5580629873768204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90.099757018703158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2.4500000000000006</v>
      </c>
      <c r="N81">
        <v>2.8500000000000005</v>
      </c>
      <c r="O81">
        <v>3.1699999999999995</v>
      </c>
      <c r="P81">
        <v>3.22</v>
      </c>
      <c r="Q81">
        <v>0</v>
      </c>
      <c r="R81">
        <v>0.6401762599834756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4.6498210761508743</v>
      </c>
      <c r="AH81">
        <v>13.758316199208741</v>
      </c>
      <c r="AI81">
        <v>3.3244043683776896</v>
      </c>
      <c r="AJ81">
        <v>0</v>
      </c>
      <c r="AK81">
        <v>8.4144265144942487</v>
      </c>
      <c r="AL81">
        <v>0</v>
      </c>
      <c r="AM81">
        <v>1.5150916352512802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2.8125252950528337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90.35421932637918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2.4500000000000006</v>
      </c>
      <c r="N82">
        <v>2.8500000000000005</v>
      </c>
      <c r="O82">
        <v>3.1699999999999995</v>
      </c>
      <c r="P82">
        <v>3.22</v>
      </c>
      <c r="Q82">
        <v>0</v>
      </c>
      <c r="R82">
        <v>0.6401762599834756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4.6498210761508743</v>
      </c>
      <c r="AH82">
        <v>13.758316199208741</v>
      </c>
      <c r="AI82">
        <v>1.9179618288515092</v>
      </c>
      <c r="AJ82">
        <v>0</v>
      </c>
      <c r="AK82">
        <v>8.4144265144942487</v>
      </c>
      <c r="AL82">
        <v>0</v>
      </c>
      <c r="AM82">
        <v>1.5150916352512802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2.8125252950528337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88.947776786852998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2.4500000000000006</v>
      </c>
      <c r="N83">
        <v>2.8500000000000005</v>
      </c>
      <c r="O83">
        <v>3.1699999999999995</v>
      </c>
      <c r="P83">
        <v>3.22</v>
      </c>
      <c r="Q83">
        <v>0</v>
      </c>
      <c r="R83">
        <v>0.64017718715393146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4.6498210761508743</v>
      </c>
      <c r="AH83">
        <v>13.758316199208741</v>
      </c>
      <c r="AI83">
        <v>1.9179618288515092</v>
      </c>
      <c r="AJ83">
        <v>0</v>
      </c>
      <c r="AK83">
        <v>8.4144265144942487</v>
      </c>
      <c r="AL83">
        <v>0</v>
      </c>
      <c r="AM83">
        <v>1.5150916352512802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2.8125252950528337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88.947777714023445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2.4500000000000006</v>
      </c>
      <c r="N84">
        <v>2.8500000000000005</v>
      </c>
      <c r="O84">
        <v>3.1699999999999995</v>
      </c>
      <c r="P84">
        <v>3.22</v>
      </c>
      <c r="Q84">
        <v>0</v>
      </c>
      <c r="R84">
        <v>0.64017718715393146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4.6498210761508743</v>
      </c>
      <c r="AH84">
        <v>13.758316199208741</v>
      </c>
      <c r="AI84">
        <v>1.9179618288515092</v>
      </c>
      <c r="AJ84">
        <v>0</v>
      </c>
      <c r="AK84">
        <v>8.4144265144942487</v>
      </c>
      <c r="AL84">
        <v>0</v>
      </c>
      <c r="AM84">
        <v>1.5150916352512802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2.8125252950528337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88.947777714023445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2.4500000000000006</v>
      </c>
      <c r="N85">
        <v>2.8500000000000005</v>
      </c>
      <c r="O85">
        <v>3.1699999999999995</v>
      </c>
      <c r="P85">
        <v>3.22</v>
      </c>
      <c r="Q85">
        <v>0</v>
      </c>
      <c r="R85">
        <v>0.64017529443987964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4.6498210761508743</v>
      </c>
      <c r="AH85">
        <v>13.758316199208741</v>
      </c>
      <c r="AI85">
        <v>1.9179618288515092</v>
      </c>
      <c r="AJ85">
        <v>0</v>
      </c>
      <c r="AK85">
        <v>8.4144265144942487</v>
      </c>
      <c r="AL85">
        <v>0</v>
      </c>
      <c r="AM85">
        <v>1.5150916352512802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2.8125252950528337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88.947775821309406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2.4500000000000006</v>
      </c>
      <c r="N86">
        <v>2.8500000000000005</v>
      </c>
      <c r="O86">
        <v>3.1699999999999995</v>
      </c>
      <c r="P86">
        <v>3.22</v>
      </c>
      <c r="Q86">
        <v>0</v>
      </c>
      <c r="R86">
        <v>0.64017529443987964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4.6498210761508743</v>
      </c>
      <c r="AH86">
        <v>13.63160486932102</v>
      </c>
      <c r="AI86">
        <v>1.5976735077269941</v>
      </c>
      <c r="AJ86">
        <v>0</v>
      </c>
      <c r="AK86">
        <v>8.4144265144942487</v>
      </c>
      <c r="AL86">
        <v>0</v>
      </c>
      <c r="AM86">
        <v>1.5150916352512802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2.8125252950528337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87.662092499316728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2.4500000000000006</v>
      </c>
      <c r="N87">
        <v>2.8500000000000005</v>
      </c>
      <c r="O87">
        <v>3.1699999999999995</v>
      </c>
      <c r="P87">
        <v>3.22</v>
      </c>
      <c r="Q87">
        <v>0</v>
      </c>
      <c r="R87">
        <v>0.64017529443987964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4.6498210761508743</v>
      </c>
      <c r="AH87">
        <v>13.63160486932102</v>
      </c>
      <c r="AI87">
        <v>1.5976735077269941</v>
      </c>
      <c r="AJ87">
        <v>0</v>
      </c>
      <c r="AK87">
        <v>8.4144265144942487</v>
      </c>
      <c r="AL87">
        <v>0</v>
      </c>
      <c r="AM87">
        <v>1.5150916352512802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2.8125252950528337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87.662092499316728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2.4500000000000006</v>
      </c>
      <c r="N88">
        <v>2.8500000000000005</v>
      </c>
      <c r="O88">
        <v>3.1699999999999995</v>
      </c>
      <c r="P88">
        <v>3.22</v>
      </c>
      <c r="Q88">
        <v>0</v>
      </c>
      <c r="R88">
        <v>0.64017529443987964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4.6498210761508743</v>
      </c>
      <c r="AH88">
        <v>13.63160486932102</v>
      </c>
      <c r="AI88">
        <v>1.5976735077269941</v>
      </c>
      <c r="AJ88">
        <v>0</v>
      </c>
      <c r="AK88">
        <v>8.4144265144942487</v>
      </c>
      <c r="AL88">
        <v>0</v>
      </c>
      <c r="AM88">
        <v>1.5150916352512802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2.8125252950528337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87.662092499316728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2.4500000000000006</v>
      </c>
      <c r="N89">
        <v>2.8500000000000005</v>
      </c>
      <c r="O89">
        <v>3.1699999999999995</v>
      </c>
      <c r="P89">
        <v>3.22</v>
      </c>
      <c r="Q89">
        <v>0</v>
      </c>
      <c r="R89">
        <v>0.64017529443987964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4.6498210761508743</v>
      </c>
      <c r="AH89">
        <v>13.63160486932102</v>
      </c>
      <c r="AI89">
        <v>1.5976735077269941</v>
      </c>
      <c r="AJ89">
        <v>0</v>
      </c>
      <c r="AK89">
        <v>8.4144265144942487</v>
      </c>
      <c r="AL89">
        <v>0</v>
      </c>
      <c r="AM89">
        <v>1.5150916352512802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2.5580629873768204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87.407630191640706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2.4500000000000006</v>
      </c>
      <c r="N90">
        <v>2.8500000000000005</v>
      </c>
      <c r="O90">
        <v>3.1699999999999995</v>
      </c>
      <c r="P90">
        <v>3.22</v>
      </c>
      <c r="Q90">
        <v>0</v>
      </c>
      <c r="R90">
        <v>0.64017529443987964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4.6498210761508743</v>
      </c>
      <c r="AH90">
        <v>13.758316199208741</v>
      </c>
      <c r="AI90">
        <v>1.5976735077269941</v>
      </c>
      <c r="AJ90">
        <v>0</v>
      </c>
      <c r="AK90">
        <v>8.4144265144942487</v>
      </c>
      <c r="AL90">
        <v>0</v>
      </c>
      <c r="AM90">
        <v>1.5150916352512802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2.5580629873768204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88.373025192508862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2.4500000000000006</v>
      </c>
      <c r="N91">
        <v>2.8500000000000005</v>
      </c>
      <c r="O91">
        <v>3.1699999999999995</v>
      </c>
      <c r="P91">
        <v>3.22</v>
      </c>
      <c r="Q91">
        <v>0</v>
      </c>
      <c r="R91">
        <v>0.64017529443987964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4.6498210761508743</v>
      </c>
      <c r="AH91">
        <v>13.758316199208741</v>
      </c>
      <c r="AI91">
        <v>1.5976735077269941</v>
      </c>
      <c r="AJ91">
        <v>0</v>
      </c>
      <c r="AK91">
        <v>8.4144265144942487</v>
      </c>
      <c r="AL91">
        <v>0</v>
      </c>
      <c r="AM91">
        <v>1.5150916352512802</v>
      </c>
      <c r="AN91">
        <v>0</v>
      </c>
      <c r="AO91">
        <v>0</v>
      </c>
      <c r="AP91">
        <v>0</v>
      </c>
      <c r="AQ91">
        <v>8.3361468446982574</v>
      </c>
      <c r="AR91">
        <v>0</v>
      </c>
      <c r="AS91">
        <v>2.5580629873768204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88.373025192508862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2.4500000000000006</v>
      </c>
      <c r="N92">
        <v>2.8500000000000005</v>
      </c>
      <c r="O92">
        <v>3.1699999999999995</v>
      </c>
      <c r="P92">
        <v>3.22</v>
      </c>
      <c r="Q92">
        <v>0</v>
      </c>
      <c r="R92">
        <v>0.64017529443987964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4.6498210761508743</v>
      </c>
      <c r="AH92">
        <v>13.758316199208741</v>
      </c>
      <c r="AI92">
        <v>1.5976735077269941</v>
      </c>
      <c r="AJ92">
        <v>0</v>
      </c>
      <c r="AK92">
        <v>8.4144265144942487</v>
      </c>
      <c r="AL92">
        <v>0</v>
      </c>
      <c r="AM92">
        <v>1.5150916352512802</v>
      </c>
      <c r="AN92">
        <v>0</v>
      </c>
      <c r="AO92">
        <v>0</v>
      </c>
      <c r="AP92">
        <v>0</v>
      </c>
      <c r="AQ92">
        <v>8.3361468446982574</v>
      </c>
      <c r="AR92">
        <v>0</v>
      </c>
      <c r="AS92">
        <v>2.5580629873768204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88.373025192508862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2.4500000000000006</v>
      </c>
      <c r="N93">
        <v>2.8500000000000005</v>
      </c>
      <c r="O93">
        <v>3.1699999999999995</v>
      </c>
      <c r="P93">
        <v>3.22</v>
      </c>
      <c r="Q93">
        <v>0</v>
      </c>
      <c r="R93">
        <v>0.64017529443987964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4.6498210761508743</v>
      </c>
      <c r="AH93">
        <v>13.758316199208741</v>
      </c>
      <c r="AI93">
        <v>1.5976735077269941</v>
      </c>
      <c r="AJ93">
        <v>0</v>
      </c>
      <c r="AK93">
        <v>8.4144265144942487</v>
      </c>
      <c r="AL93">
        <v>0</v>
      </c>
      <c r="AM93">
        <v>1.5150916352512802</v>
      </c>
      <c r="AN93">
        <v>0</v>
      </c>
      <c r="AO93">
        <v>0</v>
      </c>
      <c r="AP93">
        <v>0</v>
      </c>
      <c r="AQ93">
        <v>8.3361468446982574</v>
      </c>
      <c r="AR93">
        <v>0</v>
      </c>
      <c r="AS93">
        <v>2.3018086916185823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88.116770896750623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2.4500000000000006</v>
      </c>
      <c r="N94">
        <v>2.8500000000000005</v>
      </c>
      <c r="O94">
        <v>3.1699999999999995</v>
      </c>
      <c r="P94">
        <v>3.22</v>
      </c>
      <c r="Q94">
        <v>0</v>
      </c>
      <c r="R94">
        <v>0.64017529443987964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3.0372184466557606</v>
      </c>
      <c r="AG94">
        <v>4.6498210761508743</v>
      </c>
      <c r="AH94">
        <v>13.63160486932102</v>
      </c>
      <c r="AI94">
        <v>1.5976735077269941</v>
      </c>
      <c r="AJ94">
        <v>0</v>
      </c>
      <c r="AK94">
        <v>8.4144265144942487</v>
      </c>
      <c r="AL94">
        <v>0</v>
      </c>
      <c r="AM94">
        <v>1.5150916352512802</v>
      </c>
      <c r="AN94">
        <v>0</v>
      </c>
      <c r="AO94">
        <v>0</v>
      </c>
      <c r="AP94">
        <v>0</v>
      </c>
      <c r="AQ94">
        <v>8.3361468446982574</v>
      </c>
      <c r="AR94">
        <v>0</v>
      </c>
      <c r="AS94">
        <v>2.3018086916185823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85.761375895882466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1.3332021933512949E-4</v>
      </c>
      <c r="M95">
        <v>2.4500000000000006</v>
      </c>
      <c r="N95">
        <v>2.8500000000000005</v>
      </c>
      <c r="O95">
        <v>3.1699999999999995</v>
      </c>
      <c r="P95">
        <v>3.22</v>
      </c>
      <c r="Q95">
        <v>0</v>
      </c>
      <c r="R95">
        <v>0.6100000000000001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2.2785243720690089</v>
      </c>
      <c r="AG95">
        <v>4.6498210761508743</v>
      </c>
      <c r="AH95">
        <v>13.63160486932102</v>
      </c>
      <c r="AI95">
        <v>1.5976735077269941</v>
      </c>
      <c r="AJ95">
        <v>0</v>
      </c>
      <c r="AK95">
        <v>8.4144265144942487</v>
      </c>
      <c r="AL95">
        <v>0</v>
      </c>
      <c r="AM95">
        <v>1.5150916352512802</v>
      </c>
      <c r="AN95">
        <v>0</v>
      </c>
      <c r="AO95">
        <v>0</v>
      </c>
      <c r="AP95">
        <v>0</v>
      </c>
      <c r="AQ95">
        <v>5.9999794501729422</v>
      </c>
      <c r="AR95">
        <v>0</v>
      </c>
      <c r="AS95">
        <v>2.3018086916185823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81.246472452549853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2.4500000000000006</v>
      </c>
      <c r="N96">
        <v>2.8500000000000005</v>
      </c>
      <c r="O96">
        <v>3.1699999999999995</v>
      </c>
      <c r="P96">
        <v>3.22</v>
      </c>
      <c r="Q96">
        <v>0</v>
      </c>
      <c r="R96">
        <v>0.64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2.2785243720690089</v>
      </c>
      <c r="AG96">
        <v>4.6498210761508743</v>
      </c>
      <c r="AH96">
        <v>13.63160486932102</v>
      </c>
      <c r="AI96">
        <v>1.5976735077269941</v>
      </c>
      <c r="AJ96">
        <v>0</v>
      </c>
      <c r="AK96">
        <v>8.4144265144942487</v>
      </c>
      <c r="AL96">
        <v>0</v>
      </c>
      <c r="AM96">
        <v>1.5150916352512802</v>
      </c>
      <c r="AN96">
        <v>0</v>
      </c>
      <c r="AO96">
        <v>0</v>
      </c>
      <c r="AP96">
        <v>0</v>
      </c>
      <c r="AQ96">
        <v>5.9999794501729422</v>
      </c>
      <c r="AR96">
        <v>0</v>
      </c>
      <c r="AS96">
        <v>2.3018086916185823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81.27633913233052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2.4500000000000006</v>
      </c>
      <c r="N97">
        <v>2.8500000000000005</v>
      </c>
      <c r="O97">
        <v>3.1699999999999995</v>
      </c>
      <c r="P97">
        <v>3.3002991298042059</v>
      </c>
      <c r="Q97">
        <v>0</v>
      </c>
      <c r="R97">
        <v>0.63984607984607977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2.2785243720690089</v>
      </c>
      <c r="AG97">
        <v>4.6498210761508743</v>
      </c>
      <c r="AH97">
        <v>13.63160486932102</v>
      </c>
      <c r="AI97">
        <v>1.5976735077269941</v>
      </c>
      <c r="AJ97">
        <v>0</v>
      </c>
      <c r="AK97">
        <v>8.4144265144942487</v>
      </c>
      <c r="AL97">
        <v>0</v>
      </c>
      <c r="AM97">
        <v>1.5150916352512802</v>
      </c>
      <c r="AN97">
        <v>0</v>
      </c>
      <c r="AO97">
        <v>0</v>
      </c>
      <c r="AP97">
        <v>0</v>
      </c>
      <c r="AQ97">
        <v>5.9999794501729422</v>
      </c>
      <c r="AR97">
        <v>0</v>
      </c>
      <c r="AS97">
        <v>2.3018086916185823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81.356484341980803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2.4500000000000006</v>
      </c>
      <c r="N98">
        <v>2.8500000000000005</v>
      </c>
      <c r="O98">
        <v>3.1699999999999995</v>
      </c>
      <c r="P98">
        <v>3.3002991298042059</v>
      </c>
      <c r="Q98">
        <v>0</v>
      </c>
      <c r="R98">
        <v>0.63984607984607977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2.2785243720690089</v>
      </c>
      <c r="AG98">
        <v>4.6498210761508743</v>
      </c>
      <c r="AH98">
        <v>13.63160486932102</v>
      </c>
      <c r="AI98">
        <v>1.5976735077269941</v>
      </c>
      <c r="AJ98">
        <v>0</v>
      </c>
      <c r="AK98">
        <v>8.4144265144942487</v>
      </c>
      <c r="AL98">
        <v>0</v>
      </c>
      <c r="AM98">
        <v>1.5150916352512802</v>
      </c>
      <c r="AN98">
        <v>0</v>
      </c>
      <c r="AO98">
        <v>0</v>
      </c>
      <c r="AP98">
        <v>0</v>
      </c>
      <c r="AQ98">
        <v>5.9999794501729422</v>
      </c>
      <c r="AR98">
        <v>0</v>
      </c>
      <c r="AS98">
        <v>2.3018086916185823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81.356484341980803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2.5495557705392663E-2</v>
      </c>
      <c r="L99">
        <f t="shared" si="2"/>
        <v>9.140009914041286E-2</v>
      </c>
      <c r="M99">
        <f t="shared" si="2"/>
        <v>5.8799999999999908E-2</v>
      </c>
      <c r="N99">
        <f t="shared" si="2"/>
        <v>6.8409931393030046E-2</v>
      </c>
      <c r="O99">
        <f t="shared" si="2"/>
        <v>7.6107499999999939E-2</v>
      </c>
      <c r="P99">
        <f t="shared" si="2"/>
        <v>7.9202259866828981E-2</v>
      </c>
      <c r="Q99">
        <f t="shared" si="2"/>
        <v>2.0907187584461783E-3</v>
      </c>
      <c r="R99">
        <f t="shared" si="2"/>
        <v>9.6186603532893572E-3</v>
      </c>
      <c r="S99">
        <f t="shared" si="2"/>
        <v>5.6770236902859705E-3</v>
      </c>
      <c r="T99">
        <f t="shared" si="2"/>
        <v>1.4040000000000006E-2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8.7004682307354433E-2</v>
      </c>
      <c r="AC99">
        <f t="shared" si="2"/>
        <v>5.6353763184478364E-2</v>
      </c>
      <c r="AD99">
        <f t="shared" si="2"/>
        <v>8.5553857982361717E-2</v>
      </c>
      <c r="AE99">
        <f t="shared" si="2"/>
        <v>0.11288312467301444</v>
      </c>
      <c r="AF99">
        <f t="shared" si="2"/>
        <v>2.9965159748431645E-2</v>
      </c>
      <c r="AG99">
        <f t="shared" si="2"/>
        <v>0.11159570582762116</v>
      </c>
      <c r="AH99">
        <f t="shared" si="2"/>
        <v>0.32753865085336775</v>
      </c>
      <c r="AI99">
        <f t="shared" si="2"/>
        <v>3.6867069810379509E-2</v>
      </c>
      <c r="AJ99">
        <f t="shared" si="2"/>
        <v>0</v>
      </c>
      <c r="AK99">
        <f t="shared" si="2"/>
        <v>0.20194623634786221</v>
      </c>
      <c r="AL99">
        <f t="shared" si="2"/>
        <v>0</v>
      </c>
      <c r="AM99">
        <f t="shared" si="2"/>
        <v>1.0223480587062309E-2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9.2983847183557067E-2</v>
      </c>
      <c r="AR99">
        <f t="shared" si="2"/>
        <v>0</v>
      </c>
      <c r="AS99">
        <f t="shared" si="2"/>
        <v>5.986494586290543E-2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4.5522499999999966E-2</v>
      </c>
      <c r="AZ99">
        <f t="shared" si="2"/>
        <v>0.12408000000000011</v>
      </c>
      <c r="BA99">
        <f t="shared" si="2"/>
        <v>8.2319999999999935E-2</v>
      </c>
      <c r="BB99">
        <f t="shared" si="2"/>
        <v>5.3582499999999963E-2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1.9491272752760829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17.690000000000001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17.690000000000001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16.350000000000001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16.350000000000001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16.809999999999999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16.809999999999999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16.260000000000002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16.260000000000002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18.850000000000001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18.850000000000001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19.309999999999999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19.309999999999999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19.309999999999999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19.309999999999999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0.44933499999999915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0.44933499999999915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491.93</v>
      </c>
      <c r="L3" s="202">
        <v>8.98</v>
      </c>
      <c r="M3" s="202">
        <v>58.91</v>
      </c>
      <c r="N3" s="202">
        <v>50.37</v>
      </c>
      <c r="O3" s="202">
        <v>71.150000000000006</v>
      </c>
      <c r="P3" s="202">
        <v>16.46</v>
      </c>
      <c r="Q3" s="202">
        <v>4.12</v>
      </c>
      <c r="R3" s="202">
        <v>17.71</v>
      </c>
      <c r="S3" s="202">
        <v>11.19</v>
      </c>
      <c r="T3" s="202">
        <v>0</v>
      </c>
      <c r="U3" s="202">
        <v>59.13</v>
      </c>
      <c r="V3" s="202">
        <v>8.3699999999999992</v>
      </c>
      <c r="W3" s="202">
        <v>18.79</v>
      </c>
      <c r="X3" s="202">
        <v>41.93</v>
      </c>
      <c r="Y3" s="202">
        <v>0</v>
      </c>
      <c r="Z3">
        <v>0</v>
      </c>
      <c r="AA3" s="202">
        <v>13.03</v>
      </c>
      <c r="AB3" s="202">
        <v>0</v>
      </c>
      <c r="AC3" s="202">
        <v>0</v>
      </c>
      <c r="AD3" s="202">
        <v>0</v>
      </c>
      <c r="AE3" s="202">
        <v>43.68</v>
      </c>
      <c r="AF3" s="202">
        <v>0</v>
      </c>
      <c r="AG3" s="202">
        <v>0</v>
      </c>
      <c r="AH3" s="202">
        <v>0</v>
      </c>
      <c r="AI3" s="202">
        <v>79.7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473.19</v>
      </c>
      <c r="L4" s="202">
        <v>8.98</v>
      </c>
      <c r="M4" s="202">
        <v>58.91</v>
      </c>
      <c r="N4" s="202">
        <v>50.37</v>
      </c>
      <c r="O4" s="202">
        <v>71.150000000000006</v>
      </c>
      <c r="P4" s="202">
        <v>16.46</v>
      </c>
      <c r="Q4" s="202">
        <v>4.12</v>
      </c>
      <c r="R4" s="202">
        <v>17.71</v>
      </c>
      <c r="S4" s="202">
        <v>11.19</v>
      </c>
      <c r="T4" s="202">
        <v>0</v>
      </c>
      <c r="U4" s="202">
        <v>59.13</v>
      </c>
      <c r="V4" s="202">
        <v>8.3699999999999992</v>
      </c>
      <c r="W4" s="202">
        <v>18.79</v>
      </c>
      <c r="X4" s="202">
        <v>41.93</v>
      </c>
      <c r="Y4" s="202">
        <v>0</v>
      </c>
      <c r="Z4">
        <v>0</v>
      </c>
      <c r="AA4" s="202">
        <v>13.03</v>
      </c>
      <c r="AB4" s="202">
        <v>0</v>
      </c>
      <c r="AC4" s="202">
        <v>0</v>
      </c>
      <c r="AD4" s="202">
        <v>0</v>
      </c>
      <c r="AE4" s="202">
        <v>43.97</v>
      </c>
      <c r="AF4" s="202">
        <v>0</v>
      </c>
      <c r="AG4" s="202">
        <v>0</v>
      </c>
      <c r="AH4" s="202">
        <v>0</v>
      </c>
      <c r="AI4" s="202">
        <v>79.7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450</v>
      </c>
      <c r="L5" s="202">
        <v>8.98</v>
      </c>
      <c r="M5" s="202">
        <v>58.91</v>
      </c>
      <c r="N5" s="202">
        <v>50.37</v>
      </c>
      <c r="O5" s="202">
        <v>71.150000000000006</v>
      </c>
      <c r="P5" s="202">
        <v>16.46</v>
      </c>
      <c r="Q5" s="202">
        <v>4.1500000000000004</v>
      </c>
      <c r="R5" s="202">
        <v>17.71</v>
      </c>
      <c r="S5" s="202">
        <v>11.19</v>
      </c>
      <c r="T5" s="202">
        <v>0</v>
      </c>
      <c r="U5" s="202">
        <v>59.13</v>
      </c>
      <c r="V5" s="202">
        <v>8.3699999999999992</v>
      </c>
      <c r="W5" s="202">
        <v>18.79</v>
      </c>
      <c r="X5" s="202">
        <v>41.93</v>
      </c>
      <c r="Y5" s="202">
        <v>0</v>
      </c>
      <c r="Z5">
        <v>0</v>
      </c>
      <c r="AA5" s="202">
        <v>13.03</v>
      </c>
      <c r="AB5" s="202">
        <v>0</v>
      </c>
      <c r="AC5" s="202">
        <v>0</v>
      </c>
      <c r="AD5" s="202">
        <v>0</v>
      </c>
      <c r="AE5" s="202">
        <v>43.97</v>
      </c>
      <c r="AF5" s="202">
        <v>0</v>
      </c>
      <c r="AG5" s="202">
        <v>0</v>
      </c>
      <c r="AH5" s="202">
        <v>0</v>
      </c>
      <c r="AI5" s="202">
        <v>79.7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118.43</v>
      </c>
      <c r="AQ5" s="202">
        <v>38.26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434.56</v>
      </c>
      <c r="L6" s="202">
        <v>8.98</v>
      </c>
      <c r="M6" s="202">
        <v>58.91</v>
      </c>
      <c r="N6" s="202">
        <v>50.37</v>
      </c>
      <c r="O6" s="202">
        <v>71.150000000000006</v>
      </c>
      <c r="P6" s="202">
        <v>16.46</v>
      </c>
      <c r="Q6" s="202">
        <v>4.12</v>
      </c>
      <c r="R6" s="202">
        <v>17.71</v>
      </c>
      <c r="S6" s="202">
        <v>11.19</v>
      </c>
      <c r="T6" s="202">
        <v>0</v>
      </c>
      <c r="U6" s="202">
        <v>59.13</v>
      </c>
      <c r="V6" s="202">
        <v>8.3699999999999992</v>
      </c>
      <c r="W6" s="202">
        <v>18.79</v>
      </c>
      <c r="X6" s="202">
        <v>41.93</v>
      </c>
      <c r="Y6" s="202">
        <v>0</v>
      </c>
      <c r="Z6">
        <v>0</v>
      </c>
      <c r="AA6" s="202">
        <v>13.03</v>
      </c>
      <c r="AB6" s="202">
        <v>0</v>
      </c>
      <c r="AC6" s="202">
        <v>0</v>
      </c>
      <c r="AD6" s="202">
        <v>0</v>
      </c>
      <c r="AE6" s="202">
        <v>43.97</v>
      </c>
      <c r="AF6" s="202">
        <v>0</v>
      </c>
      <c r="AG6" s="202">
        <v>0</v>
      </c>
      <c r="AH6" s="202">
        <v>0</v>
      </c>
      <c r="AI6" s="202">
        <v>79.7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118.43</v>
      </c>
      <c r="AQ6" s="202">
        <v>38.26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434.56</v>
      </c>
      <c r="L7" s="202">
        <v>8.98</v>
      </c>
      <c r="M7" s="202">
        <v>58.91</v>
      </c>
      <c r="N7" s="202">
        <v>50.37</v>
      </c>
      <c r="O7" s="202">
        <v>71.150000000000006</v>
      </c>
      <c r="P7" s="202">
        <v>16.46</v>
      </c>
      <c r="Q7" s="202">
        <v>4.2699999999999996</v>
      </c>
      <c r="R7" s="202">
        <v>18.62</v>
      </c>
      <c r="S7" s="202">
        <v>11.59</v>
      </c>
      <c r="T7" s="202">
        <v>0</v>
      </c>
      <c r="U7" s="202">
        <v>59.13</v>
      </c>
      <c r="V7" s="202">
        <v>8.3699999999999992</v>
      </c>
      <c r="W7" s="202">
        <v>18.79</v>
      </c>
      <c r="X7" s="202">
        <v>41.93</v>
      </c>
      <c r="Y7" s="202">
        <v>0</v>
      </c>
      <c r="Z7">
        <v>0</v>
      </c>
      <c r="AA7" s="202">
        <v>13.03</v>
      </c>
      <c r="AB7" s="202">
        <v>0</v>
      </c>
      <c r="AC7" s="202">
        <v>0</v>
      </c>
      <c r="AD7" s="202">
        <v>0</v>
      </c>
      <c r="AE7" s="202">
        <v>43.97</v>
      </c>
      <c r="AF7" s="202">
        <v>0</v>
      </c>
      <c r="AG7" s="202">
        <v>0</v>
      </c>
      <c r="AH7" s="202">
        <v>0</v>
      </c>
      <c r="AI7" s="202">
        <v>79.7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118.44</v>
      </c>
      <c r="AQ7" s="202">
        <v>38.26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434.56</v>
      </c>
      <c r="L8" s="202">
        <v>8.98</v>
      </c>
      <c r="M8" s="202">
        <v>58.91</v>
      </c>
      <c r="N8" s="202">
        <v>50.37</v>
      </c>
      <c r="O8" s="202">
        <v>71.150000000000006</v>
      </c>
      <c r="P8" s="202">
        <v>16.46</v>
      </c>
      <c r="Q8" s="202">
        <v>4.13</v>
      </c>
      <c r="R8" s="202">
        <v>17.98</v>
      </c>
      <c r="S8" s="202">
        <v>11.19</v>
      </c>
      <c r="T8" s="202">
        <v>0</v>
      </c>
      <c r="U8" s="202">
        <v>59.13</v>
      </c>
      <c r="V8" s="202">
        <v>8.3699999999999992</v>
      </c>
      <c r="W8" s="202">
        <v>18.79</v>
      </c>
      <c r="X8" s="202">
        <v>41.93</v>
      </c>
      <c r="Y8" s="202">
        <v>0</v>
      </c>
      <c r="Z8">
        <v>0</v>
      </c>
      <c r="AA8" s="202">
        <v>13.03</v>
      </c>
      <c r="AB8" s="202">
        <v>0</v>
      </c>
      <c r="AC8" s="202">
        <v>0</v>
      </c>
      <c r="AD8" s="202">
        <v>0</v>
      </c>
      <c r="AE8" s="202">
        <v>43.4</v>
      </c>
      <c r="AF8" s="202">
        <v>0</v>
      </c>
      <c r="AG8" s="202">
        <v>0</v>
      </c>
      <c r="AH8" s="202">
        <v>0</v>
      </c>
      <c r="AI8" s="202">
        <v>79.7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118.43</v>
      </c>
      <c r="AQ8" s="202">
        <v>38.31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434.56</v>
      </c>
      <c r="L9" s="202">
        <v>8.98</v>
      </c>
      <c r="M9" s="202">
        <v>58.91</v>
      </c>
      <c r="N9" s="202">
        <v>50.37</v>
      </c>
      <c r="O9" s="202">
        <v>71.150000000000006</v>
      </c>
      <c r="P9" s="202">
        <v>16.46</v>
      </c>
      <c r="Q9" s="202">
        <v>4.13</v>
      </c>
      <c r="R9" s="202">
        <v>17.98</v>
      </c>
      <c r="S9" s="202">
        <v>11.19</v>
      </c>
      <c r="T9" s="202">
        <v>0</v>
      </c>
      <c r="U9" s="202">
        <v>59.13</v>
      </c>
      <c r="V9" s="202">
        <v>8.67</v>
      </c>
      <c r="W9" s="202">
        <v>18.79</v>
      </c>
      <c r="X9" s="202">
        <v>41.93</v>
      </c>
      <c r="Y9" s="202">
        <v>0</v>
      </c>
      <c r="Z9">
        <v>0</v>
      </c>
      <c r="AA9" s="202">
        <v>13.03</v>
      </c>
      <c r="AB9" s="202">
        <v>0</v>
      </c>
      <c r="AC9" s="202">
        <v>0</v>
      </c>
      <c r="AD9" s="202">
        <v>0</v>
      </c>
      <c r="AE9" s="202">
        <v>43.4</v>
      </c>
      <c r="AF9" s="202">
        <v>0</v>
      </c>
      <c r="AG9" s="202">
        <v>0</v>
      </c>
      <c r="AH9" s="202">
        <v>0</v>
      </c>
      <c r="AI9" s="202">
        <v>79.7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118.43</v>
      </c>
      <c r="AQ9" s="202">
        <v>38.31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434.56</v>
      </c>
      <c r="L10" s="202">
        <v>8.98</v>
      </c>
      <c r="M10" s="202">
        <v>58.91</v>
      </c>
      <c r="N10" s="202">
        <v>50.37</v>
      </c>
      <c r="O10" s="202">
        <v>71.150000000000006</v>
      </c>
      <c r="P10" s="202">
        <v>16.46</v>
      </c>
      <c r="Q10" s="202">
        <v>4.13</v>
      </c>
      <c r="R10" s="202">
        <v>17.98</v>
      </c>
      <c r="S10" s="202">
        <v>11.19</v>
      </c>
      <c r="T10" s="202">
        <v>0</v>
      </c>
      <c r="U10" s="202">
        <v>59.13</v>
      </c>
      <c r="V10" s="202">
        <v>8.67</v>
      </c>
      <c r="W10" s="202">
        <v>18.79</v>
      </c>
      <c r="X10" s="202">
        <v>41.93</v>
      </c>
      <c r="Y10" s="202">
        <v>0</v>
      </c>
      <c r="Z10">
        <v>0</v>
      </c>
      <c r="AA10" s="202">
        <v>13.03</v>
      </c>
      <c r="AB10" s="202">
        <v>0</v>
      </c>
      <c r="AC10" s="202">
        <v>0</v>
      </c>
      <c r="AD10" s="202">
        <v>0</v>
      </c>
      <c r="AE10" s="202">
        <v>43.4</v>
      </c>
      <c r="AF10" s="202">
        <v>0</v>
      </c>
      <c r="AG10" s="202">
        <v>0</v>
      </c>
      <c r="AH10" s="202">
        <v>0</v>
      </c>
      <c r="AI10" s="202">
        <v>79.7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118.43</v>
      </c>
      <c r="AQ10" s="202">
        <v>38.31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434.56</v>
      </c>
      <c r="L11" s="202">
        <v>8.98</v>
      </c>
      <c r="M11" s="202">
        <v>58.91</v>
      </c>
      <c r="N11" s="202">
        <v>50.37</v>
      </c>
      <c r="O11" s="202">
        <v>71.150000000000006</v>
      </c>
      <c r="P11" s="202">
        <v>16.46</v>
      </c>
      <c r="Q11" s="202">
        <v>4.13</v>
      </c>
      <c r="R11" s="202">
        <v>17.98</v>
      </c>
      <c r="S11" s="202">
        <v>11.19</v>
      </c>
      <c r="T11" s="202">
        <v>0</v>
      </c>
      <c r="U11" s="202">
        <v>59.13</v>
      </c>
      <c r="V11" s="202">
        <v>8.67</v>
      </c>
      <c r="W11" s="202">
        <v>18.79</v>
      </c>
      <c r="X11" s="202">
        <v>41.93</v>
      </c>
      <c r="Y11" s="202">
        <v>0</v>
      </c>
      <c r="Z11">
        <v>0</v>
      </c>
      <c r="AA11" s="202">
        <v>13.03</v>
      </c>
      <c r="AB11" s="202">
        <v>0</v>
      </c>
      <c r="AC11" s="202">
        <v>0</v>
      </c>
      <c r="AD11" s="202">
        <v>0</v>
      </c>
      <c r="AE11" s="202">
        <v>43.4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118.43</v>
      </c>
      <c r="AQ11" s="202">
        <v>38.31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415.25</v>
      </c>
      <c r="L12" s="202">
        <v>8.98</v>
      </c>
      <c r="M12" s="202">
        <v>58.91</v>
      </c>
      <c r="N12" s="202">
        <v>50.37</v>
      </c>
      <c r="O12" s="202">
        <v>71.150000000000006</v>
      </c>
      <c r="P12" s="202">
        <v>16.46</v>
      </c>
      <c r="Q12" s="202">
        <v>4.13</v>
      </c>
      <c r="R12" s="202">
        <v>17.98</v>
      </c>
      <c r="S12" s="202">
        <v>11.19</v>
      </c>
      <c r="T12" s="202">
        <v>0</v>
      </c>
      <c r="U12" s="202">
        <v>59.13</v>
      </c>
      <c r="V12" s="202">
        <v>8.67</v>
      </c>
      <c r="W12" s="202">
        <v>18.79</v>
      </c>
      <c r="X12" s="202">
        <v>41.93</v>
      </c>
      <c r="Y12" s="202">
        <v>0</v>
      </c>
      <c r="Z12">
        <v>0</v>
      </c>
      <c r="AA12" s="202">
        <v>13.03</v>
      </c>
      <c r="AB12" s="202">
        <v>0</v>
      </c>
      <c r="AC12" s="202">
        <v>0</v>
      </c>
      <c r="AD12" s="202">
        <v>0</v>
      </c>
      <c r="AE12" s="202">
        <v>43.4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118.43</v>
      </c>
      <c r="AQ12" s="202">
        <v>38.31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415.25</v>
      </c>
      <c r="L13" s="202">
        <v>8.98</v>
      </c>
      <c r="M13" s="202">
        <v>58.91</v>
      </c>
      <c r="N13" s="202">
        <v>50.37</v>
      </c>
      <c r="O13" s="202">
        <v>71.150000000000006</v>
      </c>
      <c r="P13" s="202">
        <v>16.46</v>
      </c>
      <c r="Q13" s="202">
        <v>4.13</v>
      </c>
      <c r="R13" s="202">
        <v>17.98</v>
      </c>
      <c r="S13" s="202">
        <v>11.19</v>
      </c>
      <c r="T13" s="202">
        <v>0</v>
      </c>
      <c r="U13" s="202">
        <v>57.2</v>
      </c>
      <c r="V13" s="202">
        <v>8.3800000000000008</v>
      </c>
      <c r="W13" s="202">
        <v>18.79</v>
      </c>
      <c r="X13" s="202">
        <v>41.93</v>
      </c>
      <c r="Y13" s="202">
        <v>0</v>
      </c>
      <c r="Z13">
        <v>0</v>
      </c>
      <c r="AA13" s="202">
        <v>13.03</v>
      </c>
      <c r="AB13" s="202">
        <v>0</v>
      </c>
      <c r="AC13" s="202">
        <v>0</v>
      </c>
      <c r="AD13" s="202">
        <v>0</v>
      </c>
      <c r="AE13" s="202">
        <v>43.4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118.43</v>
      </c>
      <c r="AQ13" s="202">
        <v>38.31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386.28</v>
      </c>
      <c r="L14" s="202">
        <v>8.98</v>
      </c>
      <c r="M14" s="202">
        <v>58.91</v>
      </c>
      <c r="N14" s="202">
        <v>50.37</v>
      </c>
      <c r="O14" s="202">
        <v>71.150000000000006</v>
      </c>
      <c r="P14" s="202">
        <v>16.46</v>
      </c>
      <c r="Q14" s="202">
        <v>4.13</v>
      </c>
      <c r="R14" s="202">
        <v>17.98</v>
      </c>
      <c r="S14" s="202">
        <v>11.19</v>
      </c>
      <c r="T14" s="202">
        <v>0</v>
      </c>
      <c r="U14" s="202">
        <v>57.2</v>
      </c>
      <c r="V14" s="202">
        <v>8.3800000000000008</v>
      </c>
      <c r="W14" s="202">
        <v>18.79</v>
      </c>
      <c r="X14" s="202">
        <v>41.93</v>
      </c>
      <c r="Y14" s="202">
        <v>0</v>
      </c>
      <c r="Z14">
        <v>0</v>
      </c>
      <c r="AA14" s="202">
        <v>13.03</v>
      </c>
      <c r="AB14" s="202">
        <v>0</v>
      </c>
      <c r="AC14" s="202">
        <v>0</v>
      </c>
      <c r="AD14" s="202">
        <v>0</v>
      </c>
      <c r="AE14" s="202">
        <v>43.4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118.43</v>
      </c>
      <c r="AQ14" s="202">
        <v>38.31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386.28</v>
      </c>
      <c r="L15" s="202">
        <v>8.98</v>
      </c>
      <c r="M15" s="202">
        <v>58.91</v>
      </c>
      <c r="N15" s="202">
        <v>50.37</v>
      </c>
      <c r="O15" s="202">
        <v>71.150000000000006</v>
      </c>
      <c r="P15" s="202">
        <v>16.46</v>
      </c>
      <c r="Q15" s="202">
        <v>4.13</v>
      </c>
      <c r="R15" s="202">
        <v>17.98</v>
      </c>
      <c r="S15" s="202">
        <v>11.19</v>
      </c>
      <c r="T15" s="202">
        <v>0</v>
      </c>
      <c r="U15" s="202">
        <v>57.2</v>
      </c>
      <c r="V15" s="202">
        <v>8.3800000000000008</v>
      </c>
      <c r="W15" s="202">
        <v>18.79</v>
      </c>
      <c r="X15" s="202">
        <v>41.93</v>
      </c>
      <c r="Y15" s="202">
        <v>0</v>
      </c>
      <c r="Z15">
        <v>0</v>
      </c>
      <c r="AA15" s="202">
        <v>13.03</v>
      </c>
      <c r="AB15" s="202">
        <v>0</v>
      </c>
      <c r="AC15" s="202">
        <v>0</v>
      </c>
      <c r="AD15" s="202">
        <v>0</v>
      </c>
      <c r="AE15" s="202">
        <v>43.4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118.43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386.28</v>
      </c>
      <c r="L16" s="202">
        <v>8.98</v>
      </c>
      <c r="M16" s="202">
        <v>58.91</v>
      </c>
      <c r="N16" s="202">
        <v>50.37</v>
      </c>
      <c r="O16" s="202">
        <v>71.150000000000006</v>
      </c>
      <c r="P16" s="202">
        <v>16.46</v>
      </c>
      <c r="Q16" s="202">
        <v>4.13</v>
      </c>
      <c r="R16" s="202">
        <v>17.98</v>
      </c>
      <c r="S16" s="202">
        <v>11.19</v>
      </c>
      <c r="T16" s="202">
        <v>0</v>
      </c>
      <c r="U16" s="202">
        <v>57.2</v>
      </c>
      <c r="V16" s="202">
        <v>8.3800000000000008</v>
      </c>
      <c r="W16" s="202">
        <v>18.79</v>
      </c>
      <c r="X16" s="202">
        <v>41.93</v>
      </c>
      <c r="Y16" s="202">
        <v>0</v>
      </c>
      <c r="Z16">
        <v>0</v>
      </c>
      <c r="AA16" s="202">
        <v>13.03</v>
      </c>
      <c r="AB16" s="202">
        <v>0</v>
      </c>
      <c r="AC16" s="202">
        <v>0</v>
      </c>
      <c r="AD16" s="202">
        <v>0</v>
      </c>
      <c r="AE16" s="202">
        <v>43.4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118.43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386.28</v>
      </c>
      <c r="L17" s="202">
        <v>8.98</v>
      </c>
      <c r="M17" s="202">
        <v>58.91</v>
      </c>
      <c r="N17" s="202">
        <v>50.37</v>
      </c>
      <c r="O17" s="202">
        <v>71.150000000000006</v>
      </c>
      <c r="P17" s="202">
        <v>18.18</v>
      </c>
      <c r="Q17" s="202">
        <v>4.13</v>
      </c>
      <c r="R17" s="202">
        <v>17.98</v>
      </c>
      <c r="S17" s="202">
        <v>11.19</v>
      </c>
      <c r="T17" s="202">
        <v>0</v>
      </c>
      <c r="U17" s="202">
        <v>57.2</v>
      </c>
      <c r="V17" s="202">
        <v>8.3800000000000008</v>
      </c>
      <c r="W17" s="202">
        <v>18.79</v>
      </c>
      <c r="X17" s="202">
        <v>41.93</v>
      </c>
      <c r="Y17" s="202">
        <v>0</v>
      </c>
      <c r="Z17">
        <v>0</v>
      </c>
      <c r="AA17" s="202">
        <v>13.03</v>
      </c>
      <c r="AB17" s="202">
        <v>0</v>
      </c>
      <c r="AC17" s="202">
        <v>0</v>
      </c>
      <c r="AD17" s="202">
        <v>0</v>
      </c>
      <c r="AE17" s="202">
        <v>43.4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118.43</v>
      </c>
      <c r="AQ17" s="202">
        <v>38.31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386.28</v>
      </c>
      <c r="L18" s="202">
        <v>8.98</v>
      </c>
      <c r="M18" s="202">
        <v>58.91</v>
      </c>
      <c r="N18" s="202">
        <v>50.37</v>
      </c>
      <c r="O18" s="202">
        <v>71.150000000000006</v>
      </c>
      <c r="P18" s="202">
        <v>19.68</v>
      </c>
      <c r="Q18" s="202">
        <v>4.13</v>
      </c>
      <c r="R18" s="202">
        <v>17.98</v>
      </c>
      <c r="S18" s="202">
        <v>11.19</v>
      </c>
      <c r="T18" s="202">
        <v>0</v>
      </c>
      <c r="U18" s="202">
        <v>57.2</v>
      </c>
      <c r="V18" s="202">
        <v>8.3800000000000008</v>
      </c>
      <c r="W18" s="202">
        <v>18.79</v>
      </c>
      <c r="X18" s="202">
        <v>41.93</v>
      </c>
      <c r="Y18" s="202">
        <v>0</v>
      </c>
      <c r="Z18">
        <v>0</v>
      </c>
      <c r="AA18" s="202">
        <v>13.03</v>
      </c>
      <c r="AB18" s="202">
        <v>0</v>
      </c>
      <c r="AC18" s="202">
        <v>0</v>
      </c>
      <c r="AD18" s="202">
        <v>0</v>
      </c>
      <c r="AE18" s="202">
        <v>43.4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118.43</v>
      </c>
      <c r="AQ18" s="202">
        <v>38.31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337.99</v>
      </c>
      <c r="L19" s="202">
        <v>8.98</v>
      </c>
      <c r="M19" s="202">
        <v>58.91</v>
      </c>
      <c r="N19" s="202">
        <v>50.37</v>
      </c>
      <c r="O19" s="202">
        <v>71.150000000000006</v>
      </c>
      <c r="P19" s="202">
        <v>20.02</v>
      </c>
      <c r="Q19" s="202">
        <v>4.13</v>
      </c>
      <c r="R19" s="202">
        <v>17.98</v>
      </c>
      <c r="S19" s="202">
        <v>11.19</v>
      </c>
      <c r="T19" s="202">
        <v>0</v>
      </c>
      <c r="U19" s="202">
        <v>57.2</v>
      </c>
      <c r="V19" s="202">
        <v>8.3800000000000008</v>
      </c>
      <c r="W19" s="202">
        <v>18.79</v>
      </c>
      <c r="X19" s="202">
        <v>41.93</v>
      </c>
      <c r="Y19" s="202">
        <v>0</v>
      </c>
      <c r="Z19">
        <v>0</v>
      </c>
      <c r="AA19" s="202">
        <v>13.03</v>
      </c>
      <c r="AB19" s="202">
        <v>0</v>
      </c>
      <c r="AC19" s="202">
        <v>0</v>
      </c>
      <c r="AD19" s="202">
        <v>0</v>
      </c>
      <c r="AE19" s="202">
        <v>43.97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118.43</v>
      </c>
      <c r="AQ19" s="202">
        <v>38.31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337.99</v>
      </c>
      <c r="L20" s="202">
        <v>8.98</v>
      </c>
      <c r="M20" s="202">
        <v>58.91</v>
      </c>
      <c r="N20" s="202">
        <v>50.37</v>
      </c>
      <c r="O20" s="202">
        <v>71.150000000000006</v>
      </c>
      <c r="P20" s="202">
        <v>20.03</v>
      </c>
      <c r="Q20" s="202">
        <v>4.13</v>
      </c>
      <c r="R20" s="202">
        <v>17.98</v>
      </c>
      <c r="S20" s="202">
        <v>11.19</v>
      </c>
      <c r="T20" s="202">
        <v>0</v>
      </c>
      <c r="U20" s="202">
        <v>57.2</v>
      </c>
      <c r="V20" s="202">
        <v>8.3800000000000008</v>
      </c>
      <c r="W20" s="202">
        <v>18.79</v>
      </c>
      <c r="X20" s="202">
        <v>41.93</v>
      </c>
      <c r="Y20" s="202">
        <v>0</v>
      </c>
      <c r="Z20">
        <v>0</v>
      </c>
      <c r="AA20" s="202">
        <v>13.03</v>
      </c>
      <c r="AB20" s="202">
        <v>0</v>
      </c>
      <c r="AC20" s="202">
        <v>0</v>
      </c>
      <c r="AD20" s="202">
        <v>0</v>
      </c>
      <c r="AE20" s="202">
        <v>43.97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118.43</v>
      </c>
      <c r="AQ20" s="202">
        <v>38.31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337.99</v>
      </c>
      <c r="L21" s="202">
        <v>8.98</v>
      </c>
      <c r="M21" s="202">
        <v>58.91</v>
      </c>
      <c r="N21" s="202">
        <v>50.37</v>
      </c>
      <c r="O21" s="202">
        <v>71.150000000000006</v>
      </c>
      <c r="P21" s="202">
        <v>20.309999999999999</v>
      </c>
      <c r="Q21" s="202">
        <v>4.13</v>
      </c>
      <c r="R21" s="202">
        <v>17.98</v>
      </c>
      <c r="S21" s="202">
        <v>11.19</v>
      </c>
      <c r="T21" s="202">
        <v>0</v>
      </c>
      <c r="U21" s="202">
        <v>57.2</v>
      </c>
      <c r="V21" s="202">
        <v>8.3800000000000008</v>
      </c>
      <c r="W21" s="202">
        <v>18.79</v>
      </c>
      <c r="X21" s="202">
        <v>41.93</v>
      </c>
      <c r="Y21" s="202">
        <v>0</v>
      </c>
      <c r="Z21">
        <v>0</v>
      </c>
      <c r="AA21" s="202">
        <v>13.03</v>
      </c>
      <c r="AB21" s="202">
        <v>0</v>
      </c>
      <c r="AC21" s="202">
        <v>0</v>
      </c>
      <c r="AD21" s="202">
        <v>0</v>
      </c>
      <c r="AE21" s="202">
        <v>43.97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118.43</v>
      </c>
      <c r="AQ21" s="202">
        <v>38.31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289.70999999999998</v>
      </c>
      <c r="L22" s="202">
        <v>8.98</v>
      </c>
      <c r="M22" s="202">
        <v>58.91</v>
      </c>
      <c r="N22" s="202">
        <v>50.37</v>
      </c>
      <c r="O22" s="202">
        <v>71.150000000000006</v>
      </c>
      <c r="P22" s="202">
        <v>20.72</v>
      </c>
      <c r="Q22" s="202">
        <v>4.13</v>
      </c>
      <c r="R22" s="202">
        <v>17.98</v>
      </c>
      <c r="S22" s="202">
        <v>11.19</v>
      </c>
      <c r="T22" s="202">
        <v>0</v>
      </c>
      <c r="U22" s="202">
        <v>57.2</v>
      </c>
      <c r="V22" s="202">
        <v>8.3800000000000008</v>
      </c>
      <c r="W22" s="202">
        <v>18.79</v>
      </c>
      <c r="X22" s="202">
        <v>41.93</v>
      </c>
      <c r="Y22" s="202">
        <v>0</v>
      </c>
      <c r="Z22">
        <v>0</v>
      </c>
      <c r="AA22" s="202">
        <v>13.03</v>
      </c>
      <c r="AB22" s="202">
        <v>0</v>
      </c>
      <c r="AC22" s="202">
        <v>0</v>
      </c>
      <c r="AD22" s="202">
        <v>0</v>
      </c>
      <c r="AE22" s="202">
        <v>43.97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118.43</v>
      </c>
      <c r="AQ22" s="202">
        <v>38.31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272.32</v>
      </c>
      <c r="L23" s="202">
        <v>8.98</v>
      </c>
      <c r="M23" s="202">
        <v>58.91</v>
      </c>
      <c r="N23" s="202">
        <v>50.37</v>
      </c>
      <c r="O23" s="202">
        <v>71.150000000000006</v>
      </c>
      <c r="P23" s="202">
        <v>21.18</v>
      </c>
      <c r="Q23" s="202">
        <v>4.13</v>
      </c>
      <c r="R23" s="202">
        <v>17.98</v>
      </c>
      <c r="S23" s="202">
        <v>11.19</v>
      </c>
      <c r="T23" s="202">
        <v>0</v>
      </c>
      <c r="U23" s="202">
        <v>57.2</v>
      </c>
      <c r="V23" s="202">
        <v>8.3800000000000008</v>
      </c>
      <c r="W23" s="202">
        <v>18.79</v>
      </c>
      <c r="X23" s="202">
        <v>41.93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43.97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118.43</v>
      </c>
      <c r="AQ23" s="202">
        <v>38.31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272.32</v>
      </c>
      <c r="L24" s="202">
        <v>8.98</v>
      </c>
      <c r="M24" s="202">
        <v>58.91</v>
      </c>
      <c r="N24" s="202">
        <v>50.37</v>
      </c>
      <c r="O24" s="202">
        <v>71.150000000000006</v>
      </c>
      <c r="P24" s="202">
        <v>21.6</v>
      </c>
      <c r="Q24" s="202">
        <v>4.13</v>
      </c>
      <c r="R24" s="202">
        <v>17.98</v>
      </c>
      <c r="S24" s="202">
        <v>11.19</v>
      </c>
      <c r="T24" s="202">
        <v>0</v>
      </c>
      <c r="U24" s="202">
        <v>57.2</v>
      </c>
      <c r="V24" s="202">
        <v>8.3800000000000008</v>
      </c>
      <c r="W24" s="202">
        <v>18.79</v>
      </c>
      <c r="X24" s="202">
        <v>41.93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43.97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118.43</v>
      </c>
      <c r="AQ24" s="202">
        <v>38.31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272.32</v>
      </c>
      <c r="L25" s="202">
        <v>8.98</v>
      </c>
      <c r="M25" s="202">
        <v>58.91</v>
      </c>
      <c r="N25" s="202">
        <v>50.37</v>
      </c>
      <c r="O25" s="202">
        <v>71.150000000000006</v>
      </c>
      <c r="P25" s="202">
        <v>21.89</v>
      </c>
      <c r="Q25" s="202">
        <v>4.13</v>
      </c>
      <c r="R25" s="202">
        <v>17.98</v>
      </c>
      <c r="S25" s="202">
        <v>11.19</v>
      </c>
      <c r="T25" s="202">
        <v>0</v>
      </c>
      <c r="U25" s="202">
        <v>54.14</v>
      </c>
      <c r="V25" s="202">
        <v>8.3800000000000008</v>
      </c>
      <c r="W25" s="202">
        <v>18.79</v>
      </c>
      <c r="X25" s="202">
        <v>41.93</v>
      </c>
      <c r="Y25" s="202">
        <v>0</v>
      </c>
      <c r="Z25">
        <v>0</v>
      </c>
      <c r="AA25" s="202">
        <v>14.02</v>
      </c>
      <c r="AB25" s="202">
        <v>0</v>
      </c>
      <c r="AC25" s="202">
        <v>0</v>
      </c>
      <c r="AD25" s="202">
        <v>0</v>
      </c>
      <c r="AE25" s="202">
        <v>43.97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118.43</v>
      </c>
      <c r="AQ25" s="202">
        <v>38.31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272.32</v>
      </c>
      <c r="L26" s="202">
        <v>8.98</v>
      </c>
      <c r="M26" s="202">
        <v>58.91</v>
      </c>
      <c r="N26" s="202">
        <v>50.37</v>
      </c>
      <c r="O26" s="202">
        <v>71.150000000000006</v>
      </c>
      <c r="P26" s="202">
        <v>22.32</v>
      </c>
      <c r="Q26" s="202">
        <v>4.13</v>
      </c>
      <c r="R26" s="202">
        <v>17.98</v>
      </c>
      <c r="S26" s="202">
        <v>11.19</v>
      </c>
      <c r="T26" s="202">
        <v>0</v>
      </c>
      <c r="U26" s="202">
        <v>54.14</v>
      </c>
      <c r="V26" s="202">
        <v>8.3800000000000008</v>
      </c>
      <c r="W26" s="202">
        <v>18.79</v>
      </c>
      <c r="X26" s="202">
        <v>41.93</v>
      </c>
      <c r="Y26" s="202">
        <v>0</v>
      </c>
      <c r="Z26">
        <v>0</v>
      </c>
      <c r="AA26" s="202">
        <v>14.02</v>
      </c>
      <c r="AB26" s="202">
        <v>0</v>
      </c>
      <c r="AC26" s="202">
        <v>0</v>
      </c>
      <c r="AD26" s="202">
        <v>0</v>
      </c>
      <c r="AE26" s="202">
        <v>43.4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118.43</v>
      </c>
      <c r="AQ26" s="202">
        <v>38.31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272.32</v>
      </c>
      <c r="L27" s="202">
        <v>8.98</v>
      </c>
      <c r="M27" s="202">
        <v>58.91</v>
      </c>
      <c r="N27" s="202">
        <v>50.37</v>
      </c>
      <c r="O27" s="202">
        <v>71.150000000000006</v>
      </c>
      <c r="P27" s="202">
        <v>22.32</v>
      </c>
      <c r="Q27" s="202">
        <v>4.13</v>
      </c>
      <c r="R27" s="202">
        <v>17.98</v>
      </c>
      <c r="S27" s="202">
        <v>11.19</v>
      </c>
      <c r="T27" s="202">
        <v>0</v>
      </c>
      <c r="U27" s="202">
        <v>54.14</v>
      </c>
      <c r="V27" s="202">
        <v>8.3699999999999992</v>
      </c>
      <c r="W27" s="202">
        <v>18.79</v>
      </c>
      <c r="X27" s="202">
        <v>41.93</v>
      </c>
      <c r="Y27" s="202">
        <v>0</v>
      </c>
      <c r="Z27">
        <v>0</v>
      </c>
      <c r="AA27" s="202">
        <v>14.02</v>
      </c>
      <c r="AB27" s="202">
        <v>0</v>
      </c>
      <c r="AC27" s="202">
        <v>0</v>
      </c>
      <c r="AD27" s="202">
        <v>0</v>
      </c>
      <c r="AE27" s="202">
        <v>43.4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118.43</v>
      </c>
      <c r="AQ27" s="202">
        <v>38.31</v>
      </c>
      <c r="AR27" s="202">
        <v>11.39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272.32</v>
      </c>
      <c r="L28" s="202">
        <v>8.98</v>
      </c>
      <c r="M28" s="202">
        <v>58.91</v>
      </c>
      <c r="N28" s="202">
        <v>50.37</v>
      </c>
      <c r="O28" s="202">
        <v>71.150000000000006</v>
      </c>
      <c r="P28" s="202">
        <v>22.32</v>
      </c>
      <c r="Q28" s="202">
        <v>4.13</v>
      </c>
      <c r="R28" s="202">
        <v>17.98</v>
      </c>
      <c r="S28" s="202">
        <v>11.19</v>
      </c>
      <c r="T28" s="202">
        <v>0</v>
      </c>
      <c r="U28" s="202">
        <v>54.14</v>
      </c>
      <c r="V28" s="202">
        <v>8.3699999999999992</v>
      </c>
      <c r="W28" s="202">
        <v>18.79</v>
      </c>
      <c r="X28" s="202">
        <v>41.93</v>
      </c>
      <c r="Y28" s="202">
        <v>0</v>
      </c>
      <c r="Z28">
        <v>0</v>
      </c>
      <c r="AA28" s="202">
        <v>14.02</v>
      </c>
      <c r="AB28" s="202">
        <v>0</v>
      </c>
      <c r="AC28" s="202">
        <v>0</v>
      </c>
      <c r="AD28" s="202">
        <v>0</v>
      </c>
      <c r="AE28" s="202">
        <v>43.4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118.43</v>
      </c>
      <c r="AQ28" s="202">
        <v>38.31</v>
      </c>
      <c r="AR28" s="202">
        <v>19.23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272.32</v>
      </c>
      <c r="L29" s="202">
        <v>8.98</v>
      </c>
      <c r="M29" s="202">
        <v>58.91</v>
      </c>
      <c r="N29" s="202">
        <v>50.37</v>
      </c>
      <c r="O29" s="202">
        <v>71.150000000000006</v>
      </c>
      <c r="P29" s="202">
        <v>21.48</v>
      </c>
      <c r="Q29" s="202">
        <v>4.13</v>
      </c>
      <c r="R29" s="202">
        <v>17.98</v>
      </c>
      <c r="S29" s="202">
        <v>11.19</v>
      </c>
      <c r="T29" s="202">
        <v>0</v>
      </c>
      <c r="U29" s="202">
        <v>54.14</v>
      </c>
      <c r="V29" s="202">
        <v>8.3699999999999992</v>
      </c>
      <c r="W29" s="202">
        <v>18.79</v>
      </c>
      <c r="X29" s="202">
        <v>41.93</v>
      </c>
      <c r="Y29" s="202">
        <v>0</v>
      </c>
      <c r="Z29">
        <v>0</v>
      </c>
      <c r="AA29" s="202">
        <v>14.02</v>
      </c>
      <c r="AB29" s="202">
        <v>0</v>
      </c>
      <c r="AC29" s="202">
        <v>0</v>
      </c>
      <c r="AD29" s="202">
        <v>0</v>
      </c>
      <c r="AE29" s="202">
        <v>43.4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118.43</v>
      </c>
      <c r="AQ29" s="202">
        <v>38.31</v>
      </c>
      <c r="AR29" s="202">
        <v>30.43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272.32</v>
      </c>
      <c r="L30" s="202">
        <v>8.98</v>
      </c>
      <c r="M30" s="202">
        <v>58.91</v>
      </c>
      <c r="N30" s="202">
        <v>50.37</v>
      </c>
      <c r="O30" s="202">
        <v>71.150000000000006</v>
      </c>
      <c r="P30" s="202">
        <v>21.48</v>
      </c>
      <c r="Q30" s="202">
        <v>4.13</v>
      </c>
      <c r="R30" s="202">
        <v>17.98</v>
      </c>
      <c r="S30" s="202">
        <v>11.19</v>
      </c>
      <c r="T30" s="202">
        <v>0</v>
      </c>
      <c r="U30" s="202">
        <v>54.14</v>
      </c>
      <c r="V30" s="202">
        <v>8.3699999999999992</v>
      </c>
      <c r="W30" s="202">
        <v>18.79</v>
      </c>
      <c r="X30" s="202">
        <v>41.93</v>
      </c>
      <c r="Y30" s="202">
        <v>0</v>
      </c>
      <c r="Z30">
        <v>0</v>
      </c>
      <c r="AA30" s="202">
        <v>14.02</v>
      </c>
      <c r="AB30" s="202">
        <v>0</v>
      </c>
      <c r="AC30" s="202">
        <v>0</v>
      </c>
      <c r="AD30" s="202">
        <v>0</v>
      </c>
      <c r="AE30" s="202">
        <v>43.4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118.43</v>
      </c>
      <c r="AQ30" s="202">
        <v>38.31</v>
      </c>
      <c r="AR30" s="202">
        <v>38.24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272.32</v>
      </c>
      <c r="L31" s="202">
        <v>3.86</v>
      </c>
      <c r="M31" s="202">
        <v>58.91</v>
      </c>
      <c r="N31" s="202">
        <v>50.37</v>
      </c>
      <c r="O31" s="202">
        <v>71.150000000000006</v>
      </c>
      <c r="P31" s="202">
        <v>21.48</v>
      </c>
      <c r="Q31" s="202">
        <v>3</v>
      </c>
      <c r="R31" s="202">
        <v>10.62</v>
      </c>
      <c r="S31" s="202">
        <v>6.76</v>
      </c>
      <c r="T31" s="202">
        <v>0</v>
      </c>
      <c r="U31" s="202">
        <v>54.14</v>
      </c>
      <c r="V31" s="202">
        <v>4.83</v>
      </c>
      <c r="W31" s="202">
        <v>18.14</v>
      </c>
      <c r="X31" s="202">
        <v>40.49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60</v>
      </c>
      <c r="AQ31" s="202">
        <v>25.32</v>
      </c>
      <c r="AR31" s="202">
        <v>40.83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272.32</v>
      </c>
      <c r="L32" s="202">
        <v>3.86</v>
      </c>
      <c r="M32" s="202">
        <v>58.91</v>
      </c>
      <c r="N32" s="202">
        <v>50.37</v>
      </c>
      <c r="O32" s="202">
        <v>71.150000000000006</v>
      </c>
      <c r="P32" s="202">
        <v>21.48</v>
      </c>
      <c r="Q32" s="202">
        <v>3</v>
      </c>
      <c r="R32" s="202">
        <v>10.62</v>
      </c>
      <c r="S32" s="202">
        <v>6.76</v>
      </c>
      <c r="T32" s="202">
        <v>0</v>
      </c>
      <c r="U32" s="202">
        <v>54.14</v>
      </c>
      <c r="V32" s="202">
        <v>4.9000000000000004</v>
      </c>
      <c r="W32" s="202">
        <v>18.14</v>
      </c>
      <c r="X32" s="202">
        <v>40.49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57.94</v>
      </c>
      <c r="AQ32" s="202">
        <v>25.32</v>
      </c>
      <c r="AR32" s="202">
        <v>45.37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272.32</v>
      </c>
      <c r="L33" s="202">
        <v>3.86</v>
      </c>
      <c r="M33" s="202">
        <v>58.91</v>
      </c>
      <c r="N33" s="202">
        <v>50.37</v>
      </c>
      <c r="O33" s="202">
        <v>71.150000000000006</v>
      </c>
      <c r="P33" s="202">
        <v>21.48</v>
      </c>
      <c r="Q33" s="202">
        <v>3</v>
      </c>
      <c r="R33" s="202">
        <v>10.62</v>
      </c>
      <c r="S33" s="202">
        <v>6.76</v>
      </c>
      <c r="T33" s="202">
        <v>0</v>
      </c>
      <c r="U33" s="202">
        <v>54.14</v>
      </c>
      <c r="V33" s="202">
        <v>4.87</v>
      </c>
      <c r="W33" s="202">
        <v>18.14</v>
      </c>
      <c r="X33" s="202">
        <v>40.49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57.94</v>
      </c>
      <c r="AQ33" s="202">
        <v>25.32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272.32</v>
      </c>
      <c r="L34" s="202">
        <v>3.86</v>
      </c>
      <c r="M34" s="202">
        <v>58.91</v>
      </c>
      <c r="N34" s="202">
        <v>50.37</v>
      </c>
      <c r="O34" s="202">
        <v>71.150000000000006</v>
      </c>
      <c r="P34" s="202">
        <v>21.48</v>
      </c>
      <c r="Q34" s="202">
        <v>3</v>
      </c>
      <c r="R34" s="202">
        <v>10.62</v>
      </c>
      <c r="S34" s="202">
        <v>6.76</v>
      </c>
      <c r="T34" s="202">
        <v>0</v>
      </c>
      <c r="U34" s="202">
        <v>54.14</v>
      </c>
      <c r="V34" s="202">
        <v>4.87</v>
      </c>
      <c r="W34" s="202">
        <v>10.62</v>
      </c>
      <c r="X34" s="202">
        <v>23.18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57.94</v>
      </c>
      <c r="AQ34" s="202">
        <v>25.32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272.32</v>
      </c>
      <c r="L35" s="202">
        <v>3.86</v>
      </c>
      <c r="M35" s="202">
        <v>58.91</v>
      </c>
      <c r="N35" s="202">
        <v>50.37</v>
      </c>
      <c r="O35" s="202">
        <v>71.150000000000006</v>
      </c>
      <c r="P35" s="202">
        <v>21.48</v>
      </c>
      <c r="Q35" s="202">
        <v>3</v>
      </c>
      <c r="R35" s="202">
        <v>10.62</v>
      </c>
      <c r="S35" s="202">
        <v>6.76</v>
      </c>
      <c r="T35" s="202">
        <v>0</v>
      </c>
      <c r="U35" s="202">
        <v>54.14</v>
      </c>
      <c r="V35" s="202">
        <v>4.87</v>
      </c>
      <c r="W35" s="202">
        <v>11</v>
      </c>
      <c r="X35" s="202">
        <v>23.18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57.94</v>
      </c>
      <c r="AQ35" s="202">
        <v>25.32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272.32</v>
      </c>
      <c r="L36" s="202">
        <v>3.86</v>
      </c>
      <c r="M36" s="202">
        <v>58.91</v>
      </c>
      <c r="N36" s="202">
        <v>50.37</v>
      </c>
      <c r="O36" s="202">
        <v>71.150000000000006</v>
      </c>
      <c r="P36" s="202">
        <v>21.48</v>
      </c>
      <c r="Q36" s="202">
        <v>3</v>
      </c>
      <c r="R36" s="202">
        <v>10.62</v>
      </c>
      <c r="S36" s="202">
        <v>6.76</v>
      </c>
      <c r="T36" s="202">
        <v>0</v>
      </c>
      <c r="U36" s="202">
        <v>54.14</v>
      </c>
      <c r="V36" s="202">
        <v>4.87</v>
      </c>
      <c r="W36" s="202">
        <v>11</v>
      </c>
      <c r="X36" s="202">
        <v>23.18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57.94</v>
      </c>
      <c r="AQ36" s="202">
        <v>25.32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272.32</v>
      </c>
      <c r="L37" s="202">
        <v>3.86</v>
      </c>
      <c r="M37" s="202">
        <v>58.91</v>
      </c>
      <c r="N37" s="202">
        <v>50.37</v>
      </c>
      <c r="O37" s="202">
        <v>71.150000000000006</v>
      </c>
      <c r="P37" s="202">
        <v>21.48</v>
      </c>
      <c r="Q37" s="202">
        <v>3</v>
      </c>
      <c r="R37" s="202">
        <v>10.62</v>
      </c>
      <c r="S37" s="202">
        <v>6.76</v>
      </c>
      <c r="T37" s="202">
        <v>0</v>
      </c>
      <c r="U37" s="202">
        <v>54.14</v>
      </c>
      <c r="V37" s="202">
        <v>4.87</v>
      </c>
      <c r="W37" s="202">
        <v>11</v>
      </c>
      <c r="X37" s="202">
        <v>23.18</v>
      </c>
      <c r="Y37" s="202">
        <v>0</v>
      </c>
      <c r="Z37">
        <v>0</v>
      </c>
      <c r="AA37" s="202">
        <v>13.03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57.94</v>
      </c>
      <c r="AQ37" s="202">
        <v>25.32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272.32</v>
      </c>
      <c r="L38" s="202">
        <v>3.86</v>
      </c>
      <c r="M38" s="202">
        <v>58.91</v>
      </c>
      <c r="N38" s="202">
        <v>50.37</v>
      </c>
      <c r="O38" s="202">
        <v>71.150000000000006</v>
      </c>
      <c r="P38" s="202">
        <v>21.48</v>
      </c>
      <c r="Q38" s="202">
        <v>3</v>
      </c>
      <c r="R38" s="202">
        <v>10.62</v>
      </c>
      <c r="S38" s="202">
        <v>6.76</v>
      </c>
      <c r="T38" s="202">
        <v>0</v>
      </c>
      <c r="U38" s="202">
        <v>54.14</v>
      </c>
      <c r="V38" s="202">
        <v>4.87</v>
      </c>
      <c r="W38" s="202">
        <v>11</v>
      </c>
      <c r="X38" s="202">
        <v>23.18</v>
      </c>
      <c r="Y38" s="202">
        <v>0</v>
      </c>
      <c r="Z38">
        <v>0</v>
      </c>
      <c r="AA38" s="202">
        <v>13.03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57.94</v>
      </c>
      <c r="AQ38" s="202">
        <v>25.32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272.47000000000003</v>
      </c>
      <c r="L39" s="202">
        <v>4</v>
      </c>
      <c r="M39" s="202">
        <v>58.91</v>
      </c>
      <c r="N39" s="202">
        <v>50.37</v>
      </c>
      <c r="O39" s="202">
        <v>71.150000000000006</v>
      </c>
      <c r="P39" s="202">
        <v>21.48</v>
      </c>
      <c r="Q39" s="202">
        <v>3</v>
      </c>
      <c r="R39" s="202">
        <v>10.62</v>
      </c>
      <c r="S39" s="202">
        <v>6.76</v>
      </c>
      <c r="T39" s="202">
        <v>0</v>
      </c>
      <c r="U39" s="202">
        <v>54.14</v>
      </c>
      <c r="V39" s="202">
        <v>4.87</v>
      </c>
      <c r="W39" s="202">
        <v>11</v>
      </c>
      <c r="X39" s="202">
        <v>23.18</v>
      </c>
      <c r="Y39" s="202">
        <v>0</v>
      </c>
      <c r="Z39">
        <v>0</v>
      </c>
      <c r="AA39" s="202">
        <v>13.03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57.94</v>
      </c>
      <c r="AQ39" s="202">
        <v>25.32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272.47000000000003</v>
      </c>
      <c r="L40" s="202">
        <v>4</v>
      </c>
      <c r="M40" s="202">
        <v>58.91</v>
      </c>
      <c r="N40" s="202">
        <v>50.37</v>
      </c>
      <c r="O40" s="202">
        <v>71.150000000000006</v>
      </c>
      <c r="P40" s="202">
        <v>21.48</v>
      </c>
      <c r="Q40" s="202">
        <v>3</v>
      </c>
      <c r="R40" s="202">
        <v>10.62</v>
      </c>
      <c r="S40" s="202">
        <v>6.76</v>
      </c>
      <c r="T40" s="202">
        <v>0</v>
      </c>
      <c r="U40" s="202">
        <v>54.14</v>
      </c>
      <c r="V40" s="202">
        <v>4.87</v>
      </c>
      <c r="W40" s="202">
        <v>11</v>
      </c>
      <c r="X40" s="202">
        <v>23.18</v>
      </c>
      <c r="Y40" s="202">
        <v>0</v>
      </c>
      <c r="Z40">
        <v>0</v>
      </c>
      <c r="AA40" s="202">
        <v>13.03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57.94</v>
      </c>
      <c r="AQ40" s="202">
        <v>25.32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272.47000000000003</v>
      </c>
      <c r="L41" s="202">
        <v>4</v>
      </c>
      <c r="M41" s="202">
        <v>58.91</v>
      </c>
      <c r="N41" s="202">
        <v>51.07</v>
      </c>
      <c r="O41" s="202">
        <v>73.680000000000007</v>
      </c>
      <c r="P41" s="202">
        <v>20.96</v>
      </c>
      <c r="Q41" s="202">
        <v>3</v>
      </c>
      <c r="R41" s="202">
        <v>10.62</v>
      </c>
      <c r="S41" s="202">
        <v>6.76</v>
      </c>
      <c r="T41" s="202">
        <v>0</v>
      </c>
      <c r="U41" s="202">
        <v>54.14</v>
      </c>
      <c r="V41" s="202">
        <v>4.87</v>
      </c>
      <c r="W41" s="202">
        <v>10.62</v>
      </c>
      <c r="X41" s="202">
        <v>23.18</v>
      </c>
      <c r="Y41" s="202">
        <v>0</v>
      </c>
      <c r="Z41">
        <v>0</v>
      </c>
      <c r="AA41" s="202">
        <v>13.03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57.94</v>
      </c>
      <c r="AQ41" s="202">
        <v>25.32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272.47000000000003</v>
      </c>
      <c r="L42" s="202">
        <v>4</v>
      </c>
      <c r="M42" s="202">
        <v>58.91</v>
      </c>
      <c r="N42" s="202">
        <v>50.37</v>
      </c>
      <c r="O42" s="202">
        <v>71.150000000000006</v>
      </c>
      <c r="P42" s="202">
        <v>20.74</v>
      </c>
      <c r="Q42" s="202">
        <v>3</v>
      </c>
      <c r="R42" s="202">
        <v>10.62</v>
      </c>
      <c r="S42" s="202">
        <v>6.76</v>
      </c>
      <c r="T42" s="202">
        <v>0</v>
      </c>
      <c r="U42" s="202">
        <v>54.14</v>
      </c>
      <c r="V42" s="202">
        <v>4.87</v>
      </c>
      <c r="W42" s="202">
        <v>10.62</v>
      </c>
      <c r="X42" s="202">
        <v>23.18</v>
      </c>
      <c r="Y42" s="202">
        <v>0</v>
      </c>
      <c r="Z42">
        <v>0</v>
      </c>
      <c r="AA42" s="202">
        <v>13.03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57.94</v>
      </c>
      <c r="AQ42" s="202">
        <v>25.32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272.47000000000003</v>
      </c>
      <c r="L43" s="202">
        <v>4</v>
      </c>
      <c r="M43" s="202">
        <v>58.91</v>
      </c>
      <c r="N43" s="202">
        <v>50.37</v>
      </c>
      <c r="O43" s="202">
        <v>71.150000000000006</v>
      </c>
      <c r="P43" s="202">
        <v>20.74</v>
      </c>
      <c r="Q43" s="202">
        <v>3</v>
      </c>
      <c r="R43" s="202">
        <v>10.62</v>
      </c>
      <c r="S43" s="202">
        <v>6.76</v>
      </c>
      <c r="T43" s="202">
        <v>0</v>
      </c>
      <c r="U43" s="202">
        <v>54.14</v>
      </c>
      <c r="V43" s="202">
        <v>8.3800000000000008</v>
      </c>
      <c r="W43" s="202">
        <v>18.79</v>
      </c>
      <c r="X43" s="202">
        <v>41.93</v>
      </c>
      <c r="Y43" s="202">
        <v>0</v>
      </c>
      <c r="Z43">
        <v>0</v>
      </c>
      <c r="AA43" s="202">
        <v>12.03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57.94</v>
      </c>
      <c r="AQ43" s="202">
        <v>25.32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272.47000000000003</v>
      </c>
      <c r="L44" s="202">
        <v>4</v>
      </c>
      <c r="M44" s="202">
        <v>58.91</v>
      </c>
      <c r="N44" s="202">
        <v>50.37</v>
      </c>
      <c r="O44" s="202">
        <v>71.150000000000006</v>
      </c>
      <c r="P44" s="202">
        <v>20.74</v>
      </c>
      <c r="Q44" s="202">
        <v>3</v>
      </c>
      <c r="R44" s="202">
        <v>10.62</v>
      </c>
      <c r="S44" s="202">
        <v>6.76</v>
      </c>
      <c r="T44" s="202">
        <v>0</v>
      </c>
      <c r="U44" s="202">
        <v>54.14</v>
      </c>
      <c r="V44" s="202">
        <v>8.3800000000000008</v>
      </c>
      <c r="W44" s="202">
        <v>18.79</v>
      </c>
      <c r="X44" s="202">
        <v>41.93</v>
      </c>
      <c r="Y44" s="202">
        <v>0</v>
      </c>
      <c r="Z44">
        <v>0</v>
      </c>
      <c r="AA44" s="202">
        <v>12.03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57.94</v>
      </c>
      <c r="AQ44" s="202">
        <v>25.32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272.47000000000003</v>
      </c>
      <c r="L45" s="202">
        <v>4</v>
      </c>
      <c r="M45" s="202">
        <v>58.91</v>
      </c>
      <c r="N45" s="202">
        <v>50.37</v>
      </c>
      <c r="O45" s="202">
        <v>71.150000000000006</v>
      </c>
      <c r="P45" s="202">
        <v>20.74</v>
      </c>
      <c r="Q45" s="202">
        <v>3</v>
      </c>
      <c r="R45" s="202">
        <v>10.62</v>
      </c>
      <c r="S45" s="202">
        <v>6.76</v>
      </c>
      <c r="T45" s="202">
        <v>0</v>
      </c>
      <c r="U45" s="202">
        <v>54.14</v>
      </c>
      <c r="V45" s="202">
        <v>8.3800000000000008</v>
      </c>
      <c r="W45" s="202">
        <v>18.79</v>
      </c>
      <c r="X45" s="202">
        <v>41.93</v>
      </c>
      <c r="Y45" s="202">
        <v>0</v>
      </c>
      <c r="Z45">
        <v>0</v>
      </c>
      <c r="AA45" s="202">
        <v>12.03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57.94</v>
      </c>
      <c r="AQ45" s="202">
        <v>25.32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272.47000000000003</v>
      </c>
      <c r="L46" s="202">
        <v>4</v>
      </c>
      <c r="M46" s="202">
        <v>58.91</v>
      </c>
      <c r="N46" s="202">
        <v>50.37</v>
      </c>
      <c r="O46" s="202">
        <v>71.150000000000006</v>
      </c>
      <c r="P46" s="202">
        <v>20.74</v>
      </c>
      <c r="Q46" s="202">
        <v>3</v>
      </c>
      <c r="R46" s="202">
        <v>10.62</v>
      </c>
      <c r="S46" s="202">
        <v>6.76</v>
      </c>
      <c r="T46" s="202">
        <v>0</v>
      </c>
      <c r="U46" s="202">
        <v>54.14</v>
      </c>
      <c r="V46" s="202">
        <v>8.3800000000000008</v>
      </c>
      <c r="W46" s="202">
        <v>18.79</v>
      </c>
      <c r="X46" s="202">
        <v>41.93</v>
      </c>
      <c r="Y46" s="202">
        <v>0</v>
      </c>
      <c r="Z46">
        <v>0</v>
      </c>
      <c r="AA46" s="202">
        <v>12.03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57.94</v>
      </c>
      <c r="AQ46" s="202">
        <v>25.32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289.70999999999998</v>
      </c>
      <c r="L47" s="202">
        <v>4</v>
      </c>
      <c r="M47" s="202">
        <v>58.91</v>
      </c>
      <c r="N47" s="202">
        <v>50.37</v>
      </c>
      <c r="O47" s="202">
        <v>71.150000000000006</v>
      </c>
      <c r="P47" s="202">
        <v>20.74</v>
      </c>
      <c r="Q47" s="202">
        <v>3</v>
      </c>
      <c r="R47" s="202">
        <v>10.62</v>
      </c>
      <c r="S47" s="202">
        <v>6.76</v>
      </c>
      <c r="T47" s="202">
        <v>0</v>
      </c>
      <c r="U47" s="202">
        <v>54.14</v>
      </c>
      <c r="V47" s="202">
        <v>8.3699999999999992</v>
      </c>
      <c r="W47" s="202">
        <v>18.79</v>
      </c>
      <c r="X47" s="202">
        <v>41.93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57.94</v>
      </c>
      <c r="AQ47" s="202">
        <v>25.32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289.70999999999998</v>
      </c>
      <c r="L48" s="202">
        <v>4</v>
      </c>
      <c r="M48" s="202">
        <v>58.91</v>
      </c>
      <c r="N48" s="202">
        <v>50.37</v>
      </c>
      <c r="O48" s="202">
        <v>71.150000000000006</v>
      </c>
      <c r="P48" s="202">
        <v>20.74</v>
      </c>
      <c r="Q48" s="202">
        <v>3</v>
      </c>
      <c r="R48" s="202">
        <v>10.62</v>
      </c>
      <c r="S48" s="202">
        <v>6.76</v>
      </c>
      <c r="T48" s="202">
        <v>0</v>
      </c>
      <c r="U48" s="202">
        <v>54.14</v>
      </c>
      <c r="V48" s="202">
        <v>8.3699999999999992</v>
      </c>
      <c r="W48" s="202">
        <v>18.79</v>
      </c>
      <c r="X48" s="202">
        <v>41.93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57.94</v>
      </c>
      <c r="AQ48" s="202">
        <v>25.32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289.70999999999998</v>
      </c>
      <c r="L49" s="202">
        <v>4</v>
      </c>
      <c r="M49" s="202">
        <v>58.91</v>
      </c>
      <c r="N49" s="202">
        <v>50.37</v>
      </c>
      <c r="O49" s="202">
        <v>71.150000000000006</v>
      </c>
      <c r="P49" s="202">
        <v>21.88</v>
      </c>
      <c r="Q49" s="202">
        <v>3</v>
      </c>
      <c r="R49" s="202">
        <v>10.62</v>
      </c>
      <c r="S49" s="202">
        <v>6.76</v>
      </c>
      <c r="T49" s="202">
        <v>0</v>
      </c>
      <c r="U49" s="202">
        <v>54.14</v>
      </c>
      <c r="V49" s="202">
        <v>8.3699999999999992</v>
      </c>
      <c r="W49" s="202">
        <v>18.79</v>
      </c>
      <c r="X49" s="202">
        <v>41.93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57.94</v>
      </c>
      <c r="AQ49" s="202">
        <v>25.32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289.70999999999998</v>
      </c>
      <c r="L50" s="202">
        <v>4</v>
      </c>
      <c r="M50" s="202">
        <v>58.91</v>
      </c>
      <c r="N50" s="202">
        <v>50.37</v>
      </c>
      <c r="O50" s="202">
        <v>71.150000000000006</v>
      </c>
      <c r="P50" s="202">
        <v>21.88</v>
      </c>
      <c r="Q50" s="202">
        <v>3</v>
      </c>
      <c r="R50" s="202">
        <v>10.62</v>
      </c>
      <c r="S50" s="202">
        <v>6.76</v>
      </c>
      <c r="T50" s="202">
        <v>0</v>
      </c>
      <c r="U50" s="202">
        <v>54.14</v>
      </c>
      <c r="V50" s="202">
        <v>8.3699999999999992</v>
      </c>
      <c r="W50" s="202">
        <v>18.79</v>
      </c>
      <c r="X50" s="202">
        <v>41.93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57.94</v>
      </c>
      <c r="AQ50" s="202">
        <v>25.32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289.70999999999998</v>
      </c>
      <c r="L51" s="202">
        <v>4</v>
      </c>
      <c r="M51" s="202">
        <v>58.91</v>
      </c>
      <c r="N51" s="202">
        <v>50.37</v>
      </c>
      <c r="O51" s="202">
        <v>71.150000000000006</v>
      </c>
      <c r="P51" s="202">
        <v>21.88</v>
      </c>
      <c r="Q51" s="202">
        <v>3</v>
      </c>
      <c r="R51" s="202">
        <v>10.62</v>
      </c>
      <c r="S51" s="202">
        <v>6.76</v>
      </c>
      <c r="T51" s="202">
        <v>0</v>
      </c>
      <c r="U51" s="202">
        <v>54.14</v>
      </c>
      <c r="V51" s="202">
        <v>8.3699999999999992</v>
      </c>
      <c r="W51" s="202">
        <v>18.79</v>
      </c>
      <c r="X51" s="202">
        <v>41.93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43.12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57.94</v>
      </c>
      <c r="AQ51" s="202">
        <v>25.32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289.70999999999998</v>
      </c>
      <c r="L52" s="202">
        <v>4</v>
      </c>
      <c r="M52" s="202">
        <v>58.91</v>
      </c>
      <c r="N52" s="202">
        <v>50.37</v>
      </c>
      <c r="O52" s="202">
        <v>71.150000000000006</v>
      </c>
      <c r="P52" s="202">
        <v>21.88</v>
      </c>
      <c r="Q52" s="202">
        <v>3</v>
      </c>
      <c r="R52" s="202">
        <v>10.62</v>
      </c>
      <c r="S52" s="202">
        <v>6.76</v>
      </c>
      <c r="T52" s="202">
        <v>0</v>
      </c>
      <c r="U52" s="202">
        <v>54.14</v>
      </c>
      <c r="V52" s="202">
        <v>8.3699999999999992</v>
      </c>
      <c r="W52" s="202">
        <v>18.79</v>
      </c>
      <c r="X52" s="202">
        <v>41.93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43.12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57.94</v>
      </c>
      <c r="AQ52" s="202">
        <v>25.32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289.70999999999998</v>
      </c>
      <c r="L53" s="202">
        <v>4</v>
      </c>
      <c r="M53" s="202">
        <v>58.91</v>
      </c>
      <c r="N53" s="202">
        <v>50.37</v>
      </c>
      <c r="O53" s="202">
        <v>71.150000000000006</v>
      </c>
      <c r="P53" s="202">
        <v>21.88</v>
      </c>
      <c r="Q53" s="202">
        <v>3</v>
      </c>
      <c r="R53" s="202">
        <v>10.62</v>
      </c>
      <c r="S53" s="202">
        <v>6.76</v>
      </c>
      <c r="T53" s="202">
        <v>0</v>
      </c>
      <c r="U53" s="202">
        <v>54.14</v>
      </c>
      <c r="V53" s="202">
        <v>8.3699999999999992</v>
      </c>
      <c r="W53" s="202">
        <v>18.79</v>
      </c>
      <c r="X53" s="202">
        <v>41.93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43.12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118.43</v>
      </c>
      <c r="AQ53" s="202">
        <v>25.32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289.70999999999998</v>
      </c>
      <c r="L54" s="202">
        <v>4</v>
      </c>
      <c r="M54" s="202">
        <v>58.91</v>
      </c>
      <c r="N54" s="202">
        <v>50.37</v>
      </c>
      <c r="O54" s="202">
        <v>71.150000000000006</v>
      </c>
      <c r="P54" s="202">
        <v>21.88</v>
      </c>
      <c r="Q54" s="202">
        <v>3</v>
      </c>
      <c r="R54" s="202">
        <v>10.62</v>
      </c>
      <c r="S54" s="202">
        <v>6.76</v>
      </c>
      <c r="T54" s="202">
        <v>0</v>
      </c>
      <c r="U54" s="202">
        <v>54.14</v>
      </c>
      <c r="V54" s="202">
        <v>8.3699999999999992</v>
      </c>
      <c r="W54" s="202">
        <v>18.79</v>
      </c>
      <c r="X54" s="202">
        <v>41.93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43.12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118.43</v>
      </c>
      <c r="AQ54" s="202">
        <v>25.32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289.70999999999998</v>
      </c>
      <c r="L55" s="202">
        <v>4</v>
      </c>
      <c r="M55" s="202">
        <v>58.91</v>
      </c>
      <c r="N55" s="202">
        <v>50.37</v>
      </c>
      <c r="O55" s="202">
        <v>71.150000000000006</v>
      </c>
      <c r="P55" s="202">
        <v>22.32</v>
      </c>
      <c r="Q55" s="202">
        <v>3</v>
      </c>
      <c r="R55" s="202">
        <v>10.62</v>
      </c>
      <c r="S55" s="202">
        <v>6.76</v>
      </c>
      <c r="T55" s="202">
        <v>0</v>
      </c>
      <c r="U55" s="202">
        <v>54.14</v>
      </c>
      <c r="V55" s="202">
        <v>8.3699999999999992</v>
      </c>
      <c r="W55" s="202">
        <v>18.79</v>
      </c>
      <c r="X55" s="202">
        <v>41.93</v>
      </c>
      <c r="Y55" s="202">
        <v>0</v>
      </c>
      <c r="Z55">
        <v>0</v>
      </c>
      <c r="AA55" s="202">
        <v>11.65</v>
      </c>
      <c r="AB55" s="202">
        <v>0</v>
      </c>
      <c r="AC55" s="202">
        <v>0</v>
      </c>
      <c r="AD55" s="202">
        <v>0</v>
      </c>
      <c r="AE55" s="202">
        <v>43.12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118.43</v>
      </c>
      <c r="AQ55" s="202">
        <v>25.32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289.70999999999998</v>
      </c>
      <c r="L56" s="202">
        <v>4</v>
      </c>
      <c r="M56" s="202">
        <v>58.91</v>
      </c>
      <c r="N56" s="202">
        <v>50.37</v>
      </c>
      <c r="O56" s="202">
        <v>71.150000000000006</v>
      </c>
      <c r="P56" s="202">
        <v>22.32</v>
      </c>
      <c r="Q56" s="202">
        <v>3</v>
      </c>
      <c r="R56" s="202">
        <v>10.62</v>
      </c>
      <c r="S56" s="202">
        <v>6.76</v>
      </c>
      <c r="T56" s="202">
        <v>0</v>
      </c>
      <c r="U56" s="202">
        <v>54.14</v>
      </c>
      <c r="V56" s="202">
        <v>8.3699999999999992</v>
      </c>
      <c r="W56" s="202">
        <v>18.79</v>
      </c>
      <c r="X56" s="202">
        <v>41.93</v>
      </c>
      <c r="Y56" s="202">
        <v>0</v>
      </c>
      <c r="Z56">
        <v>0</v>
      </c>
      <c r="AA56" s="202">
        <v>11.65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118.43</v>
      </c>
      <c r="AQ56" s="202">
        <v>25.32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289.70999999999998</v>
      </c>
      <c r="L57" s="202">
        <v>4</v>
      </c>
      <c r="M57" s="202">
        <v>58.91</v>
      </c>
      <c r="N57" s="202">
        <v>50.37</v>
      </c>
      <c r="O57" s="202">
        <v>71.150000000000006</v>
      </c>
      <c r="P57" s="202">
        <v>22.32</v>
      </c>
      <c r="Q57" s="202">
        <v>3</v>
      </c>
      <c r="R57" s="202">
        <v>10.62</v>
      </c>
      <c r="S57" s="202">
        <v>6.76</v>
      </c>
      <c r="T57" s="202">
        <v>0</v>
      </c>
      <c r="U57" s="202">
        <v>54.14</v>
      </c>
      <c r="V57" s="202">
        <v>8.3699999999999992</v>
      </c>
      <c r="W57" s="202">
        <v>18.79</v>
      </c>
      <c r="X57" s="202">
        <v>41.93</v>
      </c>
      <c r="Y57" s="202">
        <v>0</v>
      </c>
      <c r="Z57">
        <v>0</v>
      </c>
      <c r="AA57" s="202">
        <v>11.65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118.43</v>
      </c>
      <c r="AQ57" s="202">
        <v>25.32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289.70999999999998</v>
      </c>
      <c r="L58" s="202">
        <v>4</v>
      </c>
      <c r="M58" s="202">
        <v>58.91</v>
      </c>
      <c r="N58" s="202">
        <v>50.37</v>
      </c>
      <c r="O58" s="202">
        <v>71.150000000000006</v>
      </c>
      <c r="P58" s="202">
        <v>22.32</v>
      </c>
      <c r="Q58" s="202">
        <v>3</v>
      </c>
      <c r="R58" s="202">
        <v>10.62</v>
      </c>
      <c r="S58" s="202">
        <v>6.76</v>
      </c>
      <c r="T58" s="202">
        <v>0</v>
      </c>
      <c r="U58" s="202">
        <v>54.14</v>
      </c>
      <c r="V58" s="202">
        <v>8.3699999999999992</v>
      </c>
      <c r="W58" s="202">
        <v>18.79</v>
      </c>
      <c r="X58" s="202">
        <v>41.93</v>
      </c>
      <c r="Y58" s="202">
        <v>0</v>
      </c>
      <c r="Z58">
        <v>0</v>
      </c>
      <c r="AA58" s="202">
        <v>11.65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118.43</v>
      </c>
      <c r="AQ58" s="202">
        <v>25.32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337.99</v>
      </c>
      <c r="L59" s="202">
        <v>9.1999999999999993</v>
      </c>
      <c r="M59" s="202">
        <v>58.91</v>
      </c>
      <c r="N59" s="202">
        <v>50.37</v>
      </c>
      <c r="O59" s="202">
        <v>71.150000000000006</v>
      </c>
      <c r="P59" s="202">
        <v>22.32</v>
      </c>
      <c r="Q59" s="202">
        <v>4.12</v>
      </c>
      <c r="R59" s="202">
        <v>17.98</v>
      </c>
      <c r="S59" s="202">
        <v>11.19</v>
      </c>
      <c r="T59" s="202">
        <v>0</v>
      </c>
      <c r="U59" s="202">
        <v>54.14</v>
      </c>
      <c r="V59" s="202">
        <v>8.3699999999999992</v>
      </c>
      <c r="W59" s="202">
        <v>18.79</v>
      </c>
      <c r="X59" s="202">
        <v>41.93</v>
      </c>
      <c r="Y59" s="202">
        <v>0</v>
      </c>
      <c r="Z59">
        <v>0</v>
      </c>
      <c r="AA59" s="202">
        <v>11.65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118.43</v>
      </c>
      <c r="AQ59" s="202">
        <v>38.31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386.28</v>
      </c>
      <c r="L60" s="202">
        <v>9.1999999999999993</v>
      </c>
      <c r="M60" s="202">
        <v>58.91</v>
      </c>
      <c r="N60" s="202">
        <v>50.37</v>
      </c>
      <c r="O60" s="202">
        <v>71.150000000000006</v>
      </c>
      <c r="P60" s="202">
        <v>22.32</v>
      </c>
      <c r="Q60" s="202">
        <v>4.12</v>
      </c>
      <c r="R60" s="202">
        <v>17.98</v>
      </c>
      <c r="S60" s="202">
        <v>11.19</v>
      </c>
      <c r="T60" s="202">
        <v>0</v>
      </c>
      <c r="U60" s="202">
        <v>54.14</v>
      </c>
      <c r="V60" s="202">
        <v>8.3699999999999992</v>
      </c>
      <c r="W60" s="202">
        <v>18.79</v>
      </c>
      <c r="X60" s="202">
        <v>41.93</v>
      </c>
      <c r="Y60" s="202">
        <v>0</v>
      </c>
      <c r="Z60">
        <v>0</v>
      </c>
      <c r="AA60" s="202">
        <v>11.65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118.43</v>
      </c>
      <c r="AQ60" s="202">
        <v>38.31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434.56</v>
      </c>
      <c r="L61" s="202">
        <v>9.1999999999999993</v>
      </c>
      <c r="M61" s="202">
        <v>58.91</v>
      </c>
      <c r="N61" s="202">
        <v>50.37</v>
      </c>
      <c r="O61" s="202">
        <v>71.150000000000006</v>
      </c>
      <c r="P61" s="202">
        <v>22.32</v>
      </c>
      <c r="Q61" s="202">
        <v>4.12</v>
      </c>
      <c r="R61" s="202">
        <v>17.98</v>
      </c>
      <c r="S61" s="202">
        <v>11.19</v>
      </c>
      <c r="T61" s="202">
        <v>0</v>
      </c>
      <c r="U61" s="202">
        <v>54.14</v>
      </c>
      <c r="V61" s="202">
        <v>8.3699999999999992</v>
      </c>
      <c r="W61" s="202">
        <v>18.79</v>
      </c>
      <c r="X61" s="202">
        <v>41.93</v>
      </c>
      <c r="Y61" s="202">
        <v>0</v>
      </c>
      <c r="Z61">
        <v>0</v>
      </c>
      <c r="AA61" s="202">
        <v>11.65</v>
      </c>
      <c r="AB61" s="202">
        <v>0</v>
      </c>
      <c r="AC61" s="202">
        <v>0</v>
      </c>
      <c r="AD61" s="202">
        <v>0</v>
      </c>
      <c r="AE61" s="202">
        <v>42.55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118.43</v>
      </c>
      <c r="AQ61" s="202">
        <v>38.31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482.85</v>
      </c>
      <c r="L62" s="202">
        <v>9.1999999999999993</v>
      </c>
      <c r="M62" s="202">
        <v>58.91</v>
      </c>
      <c r="N62" s="202">
        <v>50.37</v>
      </c>
      <c r="O62" s="202">
        <v>71.150000000000006</v>
      </c>
      <c r="P62" s="202">
        <v>22.32</v>
      </c>
      <c r="Q62" s="202">
        <v>4.12</v>
      </c>
      <c r="R62" s="202">
        <v>17.98</v>
      </c>
      <c r="S62" s="202">
        <v>11.19</v>
      </c>
      <c r="T62" s="202">
        <v>0</v>
      </c>
      <c r="U62" s="202">
        <v>54.14</v>
      </c>
      <c r="V62" s="202">
        <v>8.3699999999999992</v>
      </c>
      <c r="W62" s="202">
        <v>18.79</v>
      </c>
      <c r="X62" s="202">
        <v>41.93</v>
      </c>
      <c r="Y62" s="202">
        <v>0</v>
      </c>
      <c r="Z62">
        <v>0</v>
      </c>
      <c r="AA62" s="202">
        <v>11.65</v>
      </c>
      <c r="AB62" s="202">
        <v>0</v>
      </c>
      <c r="AC62" s="202">
        <v>0</v>
      </c>
      <c r="AD62" s="202">
        <v>0</v>
      </c>
      <c r="AE62" s="202">
        <v>42.55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118.43</v>
      </c>
      <c r="AQ62" s="202">
        <v>38.31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492.13</v>
      </c>
      <c r="L63" s="202">
        <v>9.1999999999999993</v>
      </c>
      <c r="M63" s="202">
        <v>58.91</v>
      </c>
      <c r="N63" s="202">
        <v>50.37</v>
      </c>
      <c r="O63" s="202">
        <v>71.150000000000006</v>
      </c>
      <c r="P63" s="202">
        <v>22.32</v>
      </c>
      <c r="Q63" s="202">
        <v>4.12</v>
      </c>
      <c r="R63" s="202">
        <v>17.98</v>
      </c>
      <c r="S63" s="202">
        <v>11.19</v>
      </c>
      <c r="T63" s="202">
        <v>0</v>
      </c>
      <c r="U63" s="202">
        <v>54.14</v>
      </c>
      <c r="V63" s="202">
        <v>8.3699999999999992</v>
      </c>
      <c r="W63" s="202">
        <v>18.79</v>
      </c>
      <c r="X63" s="202">
        <v>41.93</v>
      </c>
      <c r="Y63" s="202">
        <v>0</v>
      </c>
      <c r="Z63">
        <v>0</v>
      </c>
      <c r="AA63" s="202">
        <v>11.65</v>
      </c>
      <c r="AB63" s="202">
        <v>0</v>
      </c>
      <c r="AC63" s="202">
        <v>0</v>
      </c>
      <c r="AD63" s="202">
        <v>0</v>
      </c>
      <c r="AE63" s="202">
        <v>42.55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118.43</v>
      </c>
      <c r="AQ63" s="202">
        <v>38.31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492.13</v>
      </c>
      <c r="L64" s="202">
        <v>9.1999999999999993</v>
      </c>
      <c r="M64" s="202">
        <v>58.91</v>
      </c>
      <c r="N64" s="202">
        <v>50.37</v>
      </c>
      <c r="O64" s="202">
        <v>71.150000000000006</v>
      </c>
      <c r="P64" s="202">
        <v>22.32</v>
      </c>
      <c r="Q64" s="202">
        <v>4.12</v>
      </c>
      <c r="R64" s="202">
        <v>17.98</v>
      </c>
      <c r="S64" s="202">
        <v>11.19</v>
      </c>
      <c r="T64" s="202">
        <v>0</v>
      </c>
      <c r="U64" s="202">
        <v>54.14</v>
      </c>
      <c r="V64" s="202">
        <v>8.3699999999999992</v>
      </c>
      <c r="W64" s="202">
        <v>18.79</v>
      </c>
      <c r="X64" s="202">
        <v>41.93</v>
      </c>
      <c r="Y64" s="202">
        <v>0</v>
      </c>
      <c r="Z64">
        <v>0</v>
      </c>
      <c r="AA64" s="202">
        <v>11.65</v>
      </c>
      <c r="AB64" s="202">
        <v>0</v>
      </c>
      <c r="AC64" s="202">
        <v>0</v>
      </c>
      <c r="AD64" s="202">
        <v>0</v>
      </c>
      <c r="AE64" s="202">
        <v>42.55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38.31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492.13</v>
      </c>
      <c r="L65" s="202">
        <v>9.1999999999999993</v>
      </c>
      <c r="M65" s="202">
        <v>58.91</v>
      </c>
      <c r="N65" s="202">
        <v>50.37</v>
      </c>
      <c r="O65" s="202">
        <v>71.150000000000006</v>
      </c>
      <c r="P65" s="202">
        <v>22.32</v>
      </c>
      <c r="Q65" s="202">
        <v>4.12</v>
      </c>
      <c r="R65" s="202">
        <v>17.98</v>
      </c>
      <c r="S65" s="202">
        <v>11.19</v>
      </c>
      <c r="T65" s="202">
        <v>0</v>
      </c>
      <c r="U65" s="202">
        <v>54.14</v>
      </c>
      <c r="V65" s="202">
        <v>8.3699999999999992</v>
      </c>
      <c r="W65" s="202">
        <v>18.79</v>
      </c>
      <c r="X65" s="202">
        <v>41.93</v>
      </c>
      <c r="Y65" s="202">
        <v>0</v>
      </c>
      <c r="Z65">
        <v>0</v>
      </c>
      <c r="AA65" s="202">
        <v>11.65</v>
      </c>
      <c r="AB65" s="202">
        <v>0</v>
      </c>
      <c r="AC65" s="202">
        <v>0</v>
      </c>
      <c r="AD65" s="202">
        <v>0</v>
      </c>
      <c r="AE65" s="202">
        <v>42.55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38.31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492.13</v>
      </c>
      <c r="L66" s="202">
        <v>9.1999999999999993</v>
      </c>
      <c r="M66" s="202">
        <v>58.91</v>
      </c>
      <c r="N66" s="202">
        <v>50.37</v>
      </c>
      <c r="O66" s="202">
        <v>71.150000000000006</v>
      </c>
      <c r="P66" s="202">
        <v>22.32</v>
      </c>
      <c r="Q66" s="202">
        <v>4.12</v>
      </c>
      <c r="R66" s="202">
        <v>17.98</v>
      </c>
      <c r="S66" s="202">
        <v>11.19</v>
      </c>
      <c r="T66" s="202">
        <v>0</v>
      </c>
      <c r="U66" s="202">
        <v>54.14</v>
      </c>
      <c r="V66" s="202">
        <v>8.3699999999999992</v>
      </c>
      <c r="W66" s="202">
        <v>18.79</v>
      </c>
      <c r="X66" s="202">
        <v>41.93</v>
      </c>
      <c r="Y66" s="202">
        <v>0</v>
      </c>
      <c r="Z66">
        <v>0</v>
      </c>
      <c r="AA66" s="202">
        <v>11.65</v>
      </c>
      <c r="AB66" s="202">
        <v>0</v>
      </c>
      <c r="AC66" s="202">
        <v>0</v>
      </c>
      <c r="AD66" s="202">
        <v>0</v>
      </c>
      <c r="AE66" s="202">
        <v>42.55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38.31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492.13</v>
      </c>
      <c r="L67" s="202">
        <v>9.1999999999999993</v>
      </c>
      <c r="M67" s="202">
        <v>58.91</v>
      </c>
      <c r="N67" s="202">
        <v>50.37</v>
      </c>
      <c r="O67" s="202">
        <v>71.150000000000006</v>
      </c>
      <c r="P67" s="202">
        <v>22.32</v>
      </c>
      <c r="Q67" s="202">
        <v>4.12</v>
      </c>
      <c r="R67" s="202">
        <v>17.98</v>
      </c>
      <c r="S67" s="202">
        <v>11.19</v>
      </c>
      <c r="T67" s="202">
        <v>0</v>
      </c>
      <c r="U67" s="202">
        <v>54.14</v>
      </c>
      <c r="V67" s="202">
        <v>8.3699999999999992</v>
      </c>
      <c r="W67" s="202">
        <v>18.79</v>
      </c>
      <c r="X67" s="202">
        <v>41.93</v>
      </c>
      <c r="Y67" s="202">
        <v>0</v>
      </c>
      <c r="Z67">
        <v>0</v>
      </c>
      <c r="AA67" s="202">
        <v>11.65</v>
      </c>
      <c r="AB67" s="202">
        <v>0</v>
      </c>
      <c r="AC67" s="202">
        <v>0</v>
      </c>
      <c r="AD67" s="202">
        <v>0</v>
      </c>
      <c r="AE67" s="202">
        <v>42.55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38.31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492.13</v>
      </c>
      <c r="L68" s="202">
        <v>9.1999999999999993</v>
      </c>
      <c r="M68" s="202">
        <v>58.91</v>
      </c>
      <c r="N68" s="202">
        <v>50.37</v>
      </c>
      <c r="O68" s="202">
        <v>71.150000000000006</v>
      </c>
      <c r="P68" s="202">
        <v>22.32</v>
      </c>
      <c r="Q68" s="202">
        <v>4.12</v>
      </c>
      <c r="R68" s="202">
        <v>17.98</v>
      </c>
      <c r="S68" s="202">
        <v>11.19</v>
      </c>
      <c r="T68" s="202">
        <v>0</v>
      </c>
      <c r="U68" s="202">
        <v>54.14</v>
      </c>
      <c r="V68" s="202">
        <v>8.3699999999999992</v>
      </c>
      <c r="W68" s="202">
        <v>18.79</v>
      </c>
      <c r="X68" s="202">
        <v>41.93</v>
      </c>
      <c r="Y68" s="202">
        <v>0</v>
      </c>
      <c r="Z68">
        <v>0</v>
      </c>
      <c r="AA68" s="202">
        <v>11.65</v>
      </c>
      <c r="AB68" s="202">
        <v>0</v>
      </c>
      <c r="AC68" s="202">
        <v>0</v>
      </c>
      <c r="AD68" s="202">
        <v>0</v>
      </c>
      <c r="AE68" s="202">
        <v>42.55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38.31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492.13</v>
      </c>
      <c r="L69" s="202">
        <v>9.1999999999999993</v>
      </c>
      <c r="M69" s="202">
        <v>58.91</v>
      </c>
      <c r="N69" s="202">
        <v>50.37</v>
      </c>
      <c r="O69" s="202">
        <v>71.150000000000006</v>
      </c>
      <c r="P69" s="202">
        <v>22.32</v>
      </c>
      <c r="Q69" s="202">
        <v>4.12</v>
      </c>
      <c r="R69" s="202">
        <v>17.98</v>
      </c>
      <c r="S69" s="202">
        <v>11.19</v>
      </c>
      <c r="T69" s="202">
        <v>0</v>
      </c>
      <c r="U69" s="202">
        <v>54.14</v>
      </c>
      <c r="V69" s="202">
        <v>8.3699999999999992</v>
      </c>
      <c r="W69" s="202">
        <v>18.79</v>
      </c>
      <c r="X69" s="202">
        <v>41.93</v>
      </c>
      <c r="Y69" s="202">
        <v>0</v>
      </c>
      <c r="Z69">
        <v>0</v>
      </c>
      <c r="AA69" s="202">
        <v>11.65</v>
      </c>
      <c r="AB69" s="202">
        <v>0</v>
      </c>
      <c r="AC69" s="202">
        <v>0</v>
      </c>
      <c r="AD69" s="202">
        <v>0</v>
      </c>
      <c r="AE69" s="202">
        <v>42.55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38.31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492.13</v>
      </c>
      <c r="L70" s="202">
        <v>9.1999999999999993</v>
      </c>
      <c r="M70" s="202">
        <v>58.91</v>
      </c>
      <c r="N70" s="202">
        <v>50.37</v>
      </c>
      <c r="O70" s="202">
        <v>71.150000000000006</v>
      </c>
      <c r="P70" s="202">
        <v>22.32</v>
      </c>
      <c r="Q70" s="202">
        <v>4.12</v>
      </c>
      <c r="R70" s="202">
        <v>17.98</v>
      </c>
      <c r="S70" s="202">
        <v>11.19</v>
      </c>
      <c r="T70" s="202">
        <v>0</v>
      </c>
      <c r="U70" s="202">
        <v>54.14</v>
      </c>
      <c r="V70" s="202">
        <v>8.3699999999999992</v>
      </c>
      <c r="W70" s="202">
        <v>18.79</v>
      </c>
      <c r="X70" s="202">
        <v>41.93</v>
      </c>
      <c r="Y70" s="202">
        <v>0</v>
      </c>
      <c r="Z70">
        <v>0</v>
      </c>
      <c r="AA70" s="202">
        <v>11.65</v>
      </c>
      <c r="AB70" s="202">
        <v>0</v>
      </c>
      <c r="AC70" s="202">
        <v>0</v>
      </c>
      <c r="AD70" s="202">
        <v>0</v>
      </c>
      <c r="AE70" s="202">
        <v>42.55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118.43</v>
      </c>
      <c r="AQ70" s="202">
        <v>38.31</v>
      </c>
      <c r="AR70" s="202">
        <v>43.58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492.13</v>
      </c>
      <c r="L71" s="202">
        <v>9.1999999999999993</v>
      </c>
      <c r="M71" s="202">
        <v>58.91</v>
      </c>
      <c r="N71" s="202">
        <v>50.37</v>
      </c>
      <c r="O71" s="202">
        <v>71.150000000000006</v>
      </c>
      <c r="P71" s="202">
        <v>22.32</v>
      </c>
      <c r="Q71" s="202">
        <v>4.12</v>
      </c>
      <c r="R71" s="202">
        <v>17.98</v>
      </c>
      <c r="S71" s="202">
        <v>11.19</v>
      </c>
      <c r="T71" s="202">
        <v>0</v>
      </c>
      <c r="U71" s="202">
        <v>54.14</v>
      </c>
      <c r="V71" s="202">
        <v>8.3699999999999992</v>
      </c>
      <c r="W71" s="202">
        <v>18.79</v>
      </c>
      <c r="X71" s="202">
        <v>41.93</v>
      </c>
      <c r="Y71" s="202">
        <v>0</v>
      </c>
      <c r="Z71">
        <v>0</v>
      </c>
      <c r="AA71" s="202">
        <v>11.65</v>
      </c>
      <c r="AB71" s="202">
        <v>0</v>
      </c>
      <c r="AC71" s="202">
        <v>0</v>
      </c>
      <c r="AD71" s="202">
        <v>0</v>
      </c>
      <c r="AE71" s="202">
        <v>41.31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118.43</v>
      </c>
      <c r="AQ71" s="202">
        <v>38.31</v>
      </c>
      <c r="AR71" s="202">
        <v>40.15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492.13</v>
      </c>
      <c r="L72" s="202">
        <v>9.1999999999999993</v>
      </c>
      <c r="M72" s="202">
        <v>58.91</v>
      </c>
      <c r="N72" s="202">
        <v>50.37</v>
      </c>
      <c r="O72" s="202">
        <v>71.150000000000006</v>
      </c>
      <c r="P72" s="202">
        <v>22.32</v>
      </c>
      <c r="Q72" s="202">
        <v>4.12</v>
      </c>
      <c r="R72" s="202">
        <v>17.98</v>
      </c>
      <c r="S72" s="202">
        <v>11.19</v>
      </c>
      <c r="T72" s="202">
        <v>0</v>
      </c>
      <c r="U72" s="202">
        <v>54.14</v>
      </c>
      <c r="V72" s="202">
        <v>8.3699999999999992</v>
      </c>
      <c r="W72" s="202">
        <v>18.79</v>
      </c>
      <c r="X72" s="202">
        <v>41.93</v>
      </c>
      <c r="Y72" s="202">
        <v>0</v>
      </c>
      <c r="Z72">
        <v>0</v>
      </c>
      <c r="AA72" s="202">
        <v>11.65</v>
      </c>
      <c r="AB72" s="202">
        <v>0</v>
      </c>
      <c r="AC72" s="202">
        <v>0</v>
      </c>
      <c r="AD72" s="202">
        <v>0</v>
      </c>
      <c r="AE72" s="202">
        <v>41.31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118.44</v>
      </c>
      <c r="AQ72" s="202">
        <v>38.31</v>
      </c>
      <c r="AR72" s="202">
        <v>34.04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492.13</v>
      </c>
      <c r="L73" s="202">
        <v>9.23</v>
      </c>
      <c r="M73" s="202">
        <v>58.91</v>
      </c>
      <c r="N73" s="202">
        <v>50.37</v>
      </c>
      <c r="O73" s="202">
        <v>71.150000000000006</v>
      </c>
      <c r="P73" s="202">
        <v>22.32</v>
      </c>
      <c r="Q73" s="202">
        <v>4.12</v>
      </c>
      <c r="R73" s="202">
        <v>17.98</v>
      </c>
      <c r="S73" s="202">
        <v>11.19</v>
      </c>
      <c r="T73" s="202">
        <v>0</v>
      </c>
      <c r="U73" s="202">
        <v>54.14</v>
      </c>
      <c r="V73" s="202">
        <v>8.3699999999999992</v>
      </c>
      <c r="W73" s="202">
        <v>18.79</v>
      </c>
      <c r="X73" s="202">
        <v>41.93</v>
      </c>
      <c r="Y73" s="202">
        <v>0</v>
      </c>
      <c r="Z73">
        <v>0</v>
      </c>
      <c r="AA73" s="202">
        <v>11.65</v>
      </c>
      <c r="AB73" s="202">
        <v>0</v>
      </c>
      <c r="AC73" s="202">
        <v>0</v>
      </c>
      <c r="AD73" s="202">
        <v>0</v>
      </c>
      <c r="AE73" s="202">
        <v>41.31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118.44</v>
      </c>
      <c r="AQ73" s="202">
        <v>38.26</v>
      </c>
      <c r="AR73" s="202">
        <v>25.46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492.13</v>
      </c>
      <c r="L74" s="202">
        <v>9.23</v>
      </c>
      <c r="M74" s="202">
        <v>58.91</v>
      </c>
      <c r="N74" s="202">
        <v>50.37</v>
      </c>
      <c r="O74" s="202">
        <v>71.150000000000006</v>
      </c>
      <c r="P74" s="202">
        <v>22.32</v>
      </c>
      <c r="Q74" s="202">
        <v>4.12</v>
      </c>
      <c r="R74" s="202">
        <v>17.98</v>
      </c>
      <c r="S74" s="202">
        <v>11.19</v>
      </c>
      <c r="T74" s="202">
        <v>0</v>
      </c>
      <c r="U74" s="202">
        <v>54.14</v>
      </c>
      <c r="V74" s="202">
        <v>8.3699999999999992</v>
      </c>
      <c r="W74" s="202">
        <v>18.79</v>
      </c>
      <c r="X74" s="202">
        <v>41.93</v>
      </c>
      <c r="Y74" s="202">
        <v>0</v>
      </c>
      <c r="Z74">
        <v>0</v>
      </c>
      <c r="AA74" s="202">
        <v>11.65</v>
      </c>
      <c r="AB74" s="202">
        <v>0</v>
      </c>
      <c r="AC74" s="202">
        <v>0</v>
      </c>
      <c r="AD74" s="202">
        <v>0</v>
      </c>
      <c r="AE74" s="202">
        <v>41.31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118.44</v>
      </c>
      <c r="AQ74" s="202">
        <v>38.26</v>
      </c>
      <c r="AR74" s="202">
        <v>18.649999999999999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492.13</v>
      </c>
      <c r="L75" s="202">
        <v>9.1999999999999993</v>
      </c>
      <c r="M75" s="202">
        <v>58.91</v>
      </c>
      <c r="N75" s="202">
        <v>50.37</v>
      </c>
      <c r="O75" s="202">
        <v>71.150000000000006</v>
      </c>
      <c r="P75" s="202">
        <v>22.32</v>
      </c>
      <c r="Q75" s="202">
        <v>4.12</v>
      </c>
      <c r="R75" s="202">
        <v>17.98</v>
      </c>
      <c r="S75" s="202">
        <v>11.19</v>
      </c>
      <c r="T75" s="202">
        <v>0</v>
      </c>
      <c r="U75" s="202">
        <v>54.14</v>
      </c>
      <c r="V75" s="202">
        <v>8.3699999999999992</v>
      </c>
      <c r="W75" s="202">
        <v>18.79</v>
      </c>
      <c r="X75" s="202">
        <v>41.93</v>
      </c>
      <c r="Y75" s="202">
        <v>0</v>
      </c>
      <c r="Z75">
        <v>0</v>
      </c>
      <c r="AA75" s="202">
        <v>11.65</v>
      </c>
      <c r="AB75" s="202">
        <v>0</v>
      </c>
      <c r="AC75" s="202">
        <v>0</v>
      </c>
      <c r="AD75" s="202">
        <v>0</v>
      </c>
      <c r="AE75" s="202">
        <v>41.31</v>
      </c>
      <c r="AF75" s="202">
        <v>0</v>
      </c>
      <c r="AG75" s="202">
        <v>0</v>
      </c>
      <c r="AH75" s="202">
        <v>0</v>
      </c>
      <c r="AI75" s="202">
        <v>83.76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118.43</v>
      </c>
      <c r="AQ75" s="202">
        <v>38.26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492.13</v>
      </c>
      <c r="L76" s="202">
        <v>8.98</v>
      </c>
      <c r="M76" s="202">
        <v>58.91</v>
      </c>
      <c r="N76" s="202">
        <v>50.37</v>
      </c>
      <c r="O76" s="202">
        <v>71.150000000000006</v>
      </c>
      <c r="P76" s="202">
        <v>22.32</v>
      </c>
      <c r="Q76" s="202">
        <v>4.12</v>
      </c>
      <c r="R76" s="202">
        <v>17.98</v>
      </c>
      <c r="S76" s="202">
        <v>11.19</v>
      </c>
      <c r="T76" s="202">
        <v>0</v>
      </c>
      <c r="U76" s="202">
        <v>54.14</v>
      </c>
      <c r="V76" s="202">
        <v>8.3699999999999992</v>
      </c>
      <c r="W76" s="202">
        <v>18.79</v>
      </c>
      <c r="X76" s="202">
        <v>41.93</v>
      </c>
      <c r="Y76" s="202">
        <v>0</v>
      </c>
      <c r="Z76">
        <v>0</v>
      </c>
      <c r="AA76" s="202">
        <v>11.65</v>
      </c>
      <c r="AB76" s="202">
        <v>0</v>
      </c>
      <c r="AC76" s="202">
        <v>0</v>
      </c>
      <c r="AD76" s="202">
        <v>0</v>
      </c>
      <c r="AE76" s="202">
        <v>41.31</v>
      </c>
      <c r="AF76" s="202">
        <v>0</v>
      </c>
      <c r="AG76" s="202">
        <v>0</v>
      </c>
      <c r="AH76" s="202">
        <v>0</v>
      </c>
      <c r="AI76" s="202">
        <v>83.76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118.43</v>
      </c>
      <c r="AQ76" s="202">
        <v>38.26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492.13</v>
      </c>
      <c r="L77" s="202">
        <v>8.64</v>
      </c>
      <c r="M77" s="202">
        <v>58.91</v>
      </c>
      <c r="N77" s="202">
        <v>50.37</v>
      </c>
      <c r="O77" s="202">
        <v>71.150000000000006</v>
      </c>
      <c r="P77" s="202">
        <v>22.32</v>
      </c>
      <c r="Q77" s="202">
        <v>3.94</v>
      </c>
      <c r="R77" s="202">
        <v>17.28</v>
      </c>
      <c r="S77" s="202">
        <v>10.75</v>
      </c>
      <c r="T77" s="202">
        <v>0</v>
      </c>
      <c r="U77" s="202">
        <v>54.14</v>
      </c>
      <c r="V77" s="202">
        <v>8.3699999999999992</v>
      </c>
      <c r="W77" s="202">
        <v>18.79</v>
      </c>
      <c r="X77" s="202">
        <v>41.93</v>
      </c>
      <c r="Y77" s="202">
        <v>0</v>
      </c>
      <c r="Z77">
        <v>0</v>
      </c>
      <c r="AA77" s="202">
        <v>11.65</v>
      </c>
      <c r="AB77" s="202">
        <v>0</v>
      </c>
      <c r="AC77" s="202">
        <v>0</v>
      </c>
      <c r="AD77" s="202">
        <v>0</v>
      </c>
      <c r="AE77" s="202">
        <v>41.31</v>
      </c>
      <c r="AF77" s="202">
        <v>0</v>
      </c>
      <c r="AG77" s="202">
        <v>0</v>
      </c>
      <c r="AH77" s="202">
        <v>0</v>
      </c>
      <c r="AI77" s="202">
        <v>83.76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119.5</v>
      </c>
      <c r="AQ77" s="202">
        <v>38.6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492.13</v>
      </c>
      <c r="L78" s="202">
        <v>8.98</v>
      </c>
      <c r="M78" s="202">
        <v>58.91</v>
      </c>
      <c r="N78" s="202">
        <v>50.37</v>
      </c>
      <c r="O78" s="202">
        <v>71.150000000000006</v>
      </c>
      <c r="P78" s="202">
        <v>22.32</v>
      </c>
      <c r="Q78" s="202">
        <v>4.12</v>
      </c>
      <c r="R78" s="202">
        <v>17.98</v>
      </c>
      <c r="S78" s="202">
        <v>11.19</v>
      </c>
      <c r="T78" s="202">
        <v>0</v>
      </c>
      <c r="U78" s="202">
        <v>54.14</v>
      </c>
      <c r="V78" s="202">
        <v>8.3699999999999992</v>
      </c>
      <c r="W78" s="202">
        <v>18.79</v>
      </c>
      <c r="X78" s="202">
        <v>41.93</v>
      </c>
      <c r="Y78" s="202">
        <v>0</v>
      </c>
      <c r="Z78">
        <v>0</v>
      </c>
      <c r="AA78" s="202">
        <v>11.65</v>
      </c>
      <c r="AB78" s="202">
        <v>0</v>
      </c>
      <c r="AC78" s="202">
        <v>0</v>
      </c>
      <c r="AD78" s="202">
        <v>0</v>
      </c>
      <c r="AE78" s="202">
        <v>41.31</v>
      </c>
      <c r="AF78" s="202">
        <v>0</v>
      </c>
      <c r="AG78" s="202">
        <v>0</v>
      </c>
      <c r="AH78" s="202">
        <v>0</v>
      </c>
      <c r="AI78" s="202">
        <v>83.76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119.5</v>
      </c>
      <c r="AQ78" s="202">
        <v>38.6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422.89</v>
      </c>
      <c r="L79" s="202">
        <v>8.8800000000000008</v>
      </c>
      <c r="M79" s="202">
        <v>58.91</v>
      </c>
      <c r="N79" s="202">
        <v>50.37</v>
      </c>
      <c r="O79" s="202">
        <v>71.150000000000006</v>
      </c>
      <c r="P79" s="202">
        <v>22.32</v>
      </c>
      <c r="Q79" s="202">
        <v>4.04</v>
      </c>
      <c r="R79" s="202">
        <v>17.71</v>
      </c>
      <c r="S79" s="202">
        <v>10.93</v>
      </c>
      <c r="T79" s="202">
        <v>0</v>
      </c>
      <c r="U79" s="202">
        <v>54.14</v>
      </c>
      <c r="V79" s="202">
        <v>8.3699999999999992</v>
      </c>
      <c r="W79" s="202">
        <v>18.79</v>
      </c>
      <c r="X79" s="202">
        <v>41.93</v>
      </c>
      <c r="Y79" s="202">
        <v>0</v>
      </c>
      <c r="Z79">
        <v>0</v>
      </c>
      <c r="AA79" s="202">
        <v>12.03</v>
      </c>
      <c r="AB79" s="202">
        <v>0</v>
      </c>
      <c r="AC79" s="202">
        <v>0</v>
      </c>
      <c r="AD79" s="202">
        <v>0</v>
      </c>
      <c r="AE79" s="202">
        <v>42.55</v>
      </c>
      <c r="AF79" s="202">
        <v>0</v>
      </c>
      <c r="AG79" s="202">
        <v>0</v>
      </c>
      <c r="AH79" s="202">
        <v>0</v>
      </c>
      <c r="AI79" s="202">
        <v>80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118.44</v>
      </c>
      <c r="AQ79" s="202">
        <v>38.26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426.25</v>
      </c>
      <c r="L80" s="202">
        <v>8.8800000000000008</v>
      </c>
      <c r="M80" s="202">
        <v>58.91</v>
      </c>
      <c r="N80" s="202">
        <v>50.37</v>
      </c>
      <c r="O80" s="202">
        <v>71.150000000000006</v>
      </c>
      <c r="P80" s="202">
        <v>22.32</v>
      </c>
      <c r="Q80" s="202">
        <v>4.04</v>
      </c>
      <c r="R80" s="202">
        <v>17.71</v>
      </c>
      <c r="S80" s="202">
        <v>10.93</v>
      </c>
      <c r="T80" s="202">
        <v>0</v>
      </c>
      <c r="U80" s="202">
        <v>54.14</v>
      </c>
      <c r="V80" s="202">
        <v>8.3699999999999992</v>
      </c>
      <c r="W80" s="202">
        <v>18.79</v>
      </c>
      <c r="X80" s="202">
        <v>41.93</v>
      </c>
      <c r="Y80" s="202">
        <v>0</v>
      </c>
      <c r="Z80">
        <v>0</v>
      </c>
      <c r="AA80" s="202">
        <v>12.03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80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118.44</v>
      </c>
      <c r="AQ80" s="202">
        <v>38.26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460.64</v>
      </c>
      <c r="L81" s="202">
        <v>8.8800000000000008</v>
      </c>
      <c r="M81" s="202">
        <v>58.91</v>
      </c>
      <c r="N81" s="202">
        <v>50.37</v>
      </c>
      <c r="O81" s="202">
        <v>71.150000000000006</v>
      </c>
      <c r="P81" s="202">
        <v>22.32</v>
      </c>
      <c r="Q81" s="202">
        <v>4.04</v>
      </c>
      <c r="R81" s="202">
        <v>17.71</v>
      </c>
      <c r="S81" s="202">
        <v>10.93</v>
      </c>
      <c r="T81" s="202">
        <v>0</v>
      </c>
      <c r="U81" s="202">
        <v>54.14</v>
      </c>
      <c r="V81" s="202">
        <v>8.3699999999999992</v>
      </c>
      <c r="W81" s="202">
        <v>18.79</v>
      </c>
      <c r="X81" s="202">
        <v>41.93</v>
      </c>
      <c r="Y81" s="202">
        <v>0</v>
      </c>
      <c r="Z81">
        <v>0</v>
      </c>
      <c r="AA81" s="202">
        <v>12.03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80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38.26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460.64</v>
      </c>
      <c r="L82" s="202">
        <v>8.8800000000000008</v>
      </c>
      <c r="M82" s="202">
        <v>58.91</v>
      </c>
      <c r="N82" s="202">
        <v>50.37</v>
      </c>
      <c r="O82" s="202">
        <v>71.150000000000006</v>
      </c>
      <c r="P82" s="202">
        <v>22.32</v>
      </c>
      <c r="Q82" s="202">
        <v>4.04</v>
      </c>
      <c r="R82" s="202">
        <v>17.71</v>
      </c>
      <c r="S82" s="202">
        <v>10.93</v>
      </c>
      <c r="T82" s="202">
        <v>0</v>
      </c>
      <c r="U82" s="202">
        <v>54.14</v>
      </c>
      <c r="V82" s="202">
        <v>8.3699999999999992</v>
      </c>
      <c r="W82" s="202">
        <v>18.79</v>
      </c>
      <c r="X82" s="202">
        <v>41.93</v>
      </c>
      <c r="Y82" s="202">
        <v>0</v>
      </c>
      <c r="Z82">
        <v>0</v>
      </c>
      <c r="AA82" s="202">
        <v>13.03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80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38.26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460.64</v>
      </c>
      <c r="L83" s="202">
        <v>8.8800000000000008</v>
      </c>
      <c r="M83" s="202">
        <v>58.91</v>
      </c>
      <c r="N83" s="202">
        <v>50.37</v>
      </c>
      <c r="O83" s="202">
        <v>71.150000000000006</v>
      </c>
      <c r="P83" s="202">
        <v>22.32</v>
      </c>
      <c r="Q83" s="202">
        <v>4.04</v>
      </c>
      <c r="R83" s="202">
        <v>17.71</v>
      </c>
      <c r="S83" s="202">
        <v>10.93</v>
      </c>
      <c r="T83" s="202">
        <v>0</v>
      </c>
      <c r="U83" s="202">
        <v>54.14</v>
      </c>
      <c r="V83" s="202">
        <v>8.5500000000000007</v>
      </c>
      <c r="W83" s="202">
        <v>18.79</v>
      </c>
      <c r="X83" s="202">
        <v>41.93</v>
      </c>
      <c r="Y83" s="202">
        <v>0</v>
      </c>
      <c r="Z83">
        <v>0</v>
      </c>
      <c r="AA83" s="202">
        <v>13.03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80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38.26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460.64</v>
      </c>
      <c r="L84" s="202">
        <v>8.8800000000000008</v>
      </c>
      <c r="M84" s="202">
        <v>58.91</v>
      </c>
      <c r="N84" s="202">
        <v>50.37</v>
      </c>
      <c r="O84" s="202">
        <v>71.150000000000006</v>
      </c>
      <c r="P84" s="202">
        <v>22.32</v>
      </c>
      <c r="Q84" s="202">
        <v>4.04</v>
      </c>
      <c r="R84" s="202">
        <v>17.71</v>
      </c>
      <c r="S84" s="202">
        <v>10.93</v>
      </c>
      <c r="T84" s="202">
        <v>0</v>
      </c>
      <c r="U84" s="202">
        <v>54.14</v>
      </c>
      <c r="V84" s="202">
        <v>8.5500000000000007</v>
      </c>
      <c r="W84" s="202">
        <v>18.79</v>
      </c>
      <c r="X84" s="202">
        <v>41.93</v>
      </c>
      <c r="Y84" s="202">
        <v>0</v>
      </c>
      <c r="Z84">
        <v>0</v>
      </c>
      <c r="AA84" s="202">
        <v>13.03</v>
      </c>
      <c r="AB84" s="202">
        <v>0</v>
      </c>
      <c r="AC84" s="202">
        <v>0</v>
      </c>
      <c r="AD84" s="202">
        <v>0</v>
      </c>
      <c r="AE84" s="202">
        <v>42.55</v>
      </c>
      <c r="AF84" s="202">
        <v>0</v>
      </c>
      <c r="AG84" s="202">
        <v>0</v>
      </c>
      <c r="AH84" s="202">
        <v>0</v>
      </c>
      <c r="AI84" s="202">
        <v>80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38.26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460.64</v>
      </c>
      <c r="L85" s="202">
        <v>8.8800000000000008</v>
      </c>
      <c r="M85" s="202">
        <v>58.91</v>
      </c>
      <c r="N85" s="202">
        <v>50.37</v>
      </c>
      <c r="O85" s="202">
        <v>71.150000000000006</v>
      </c>
      <c r="P85" s="202">
        <v>22.32</v>
      </c>
      <c r="Q85" s="202">
        <v>4.05</v>
      </c>
      <c r="R85" s="202">
        <v>17.71</v>
      </c>
      <c r="S85" s="202">
        <v>10.93</v>
      </c>
      <c r="T85" s="202">
        <v>0</v>
      </c>
      <c r="U85" s="202">
        <v>55.3</v>
      </c>
      <c r="V85" s="202">
        <v>8.5500000000000007</v>
      </c>
      <c r="W85" s="202">
        <v>18.79</v>
      </c>
      <c r="X85" s="202">
        <v>41.93</v>
      </c>
      <c r="Y85" s="202">
        <v>0</v>
      </c>
      <c r="Z85">
        <v>0</v>
      </c>
      <c r="AA85" s="202">
        <v>13.03</v>
      </c>
      <c r="AB85" s="202">
        <v>0</v>
      </c>
      <c r="AC85" s="202">
        <v>0</v>
      </c>
      <c r="AD85" s="202">
        <v>0</v>
      </c>
      <c r="AE85" s="202">
        <v>42.55</v>
      </c>
      <c r="AF85" s="202">
        <v>0</v>
      </c>
      <c r="AG85" s="202">
        <v>0</v>
      </c>
      <c r="AH85" s="202">
        <v>0</v>
      </c>
      <c r="AI85" s="202">
        <v>80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38.26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450.99</v>
      </c>
      <c r="L86" s="202">
        <v>8.8800000000000008</v>
      </c>
      <c r="M86" s="202">
        <v>58.91</v>
      </c>
      <c r="N86" s="202">
        <v>50.37</v>
      </c>
      <c r="O86" s="202">
        <v>71.150000000000006</v>
      </c>
      <c r="P86" s="202">
        <v>22.32</v>
      </c>
      <c r="Q86" s="202">
        <v>4.05</v>
      </c>
      <c r="R86" s="202">
        <v>17.71</v>
      </c>
      <c r="S86" s="202">
        <v>10.93</v>
      </c>
      <c r="T86" s="202">
        <v>0</v>
      </c>
      <c r="U86" s="202">
        <v>55.75</v>
      </c>
      <c r="V86" s="202">
        <v>8.5500000000000007</v>
      </c>
      <c r="W86" s="202">
        <v>18.79</v>
      </c>
      <c r="X86" s="202">
        <v>41.93</v>
      </c>
      <c r="Y86" s="202">
        <v>0</v>
      </c>
      <c r="Z86">
        <v>0</v>
      </c>
      <c r="AA86" s="202">
        <v>13.03</v>
      </c>
      <c r="AB86" s="202">
        <v>0</v>
      </c>
      <c r="AC86" s="202">
        <v>0</v>
      </c>
      <c r="AD86" s="202">
        <v>0</v>
      </c>
      <c r="AE86" s="202">
        <v>42.55</v>
      </c>
      <c r="AF86" s="202">
        <v>0</v>
      </c>
      <c r="AG86" s="202">
        <v>0</v>
      </c>
      <c r="AH86" s="202">
        <v>0</v>
      </c>
      <c r="AI86" s="202">
        <v>80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38.26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441.33</v>
      </c>
      <c r="L87" s="202">
        <v>8.8800000000000008</v>
      </c>
      <c r="M87" s="202">
        <v>58.91</v>
      </c>
      <c r="N87" s="202">
        <v>50.37</v>
      </c>
      <c r="O87" s="202">
        <v>71.150000000000006</v>
      </c>
      <c r="P87" s="202">
        <v>22.32</v>
      </c>
      <c r="Q87" s="202">
        <v>4.05</v>
      </c>
      <c r="R87" s="202">
        <v>17.71</v>
      </c>
      <c r="S87" s="202">
        <v>10.93</v>
      </c>
      <c r="T87" s="202">
        <v>0</v>
      </c>
      <c r="U87" s="202">
        <v>55.75</v>
      </c>
      <c r="V87" s="202">
        <v>8.5500000000000007</v>
      </c>
      <c r="W87" s="202">
        <v>18.79</v>
      </c>
      <c r="X87" s="202">
        <v>41.93</v>
      </c>
      <c r="Y87" s="202">
        <v>0</v>
      </c>
      <c r="Z87">
        <v>0</v>
      </c>
      <c r="AA87" s="202">
        <v>13.03</v>
      </c>
      <c r="AB87" s="202">
        <v>0</v>
      </c>
      <c r="AC87" s="202">
        <v>0</v>
      </c>
      <c r="AD87" s="202">
        <v>0</v>
      </c>
      <c r="AE87" s="202">
        <v>42.55</v>
      </c>
      <c r="AF87" s="202">
        <v>0</v>
      </c>
      <c r="AG87" s="202">
        <v>0</v>
      </c>
      <c r="AH87" s="202">
        <v>0</v>
      </c>
      <c r="AI87" s="202">
        <v>80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38.26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441.33</v>
      </c>
      <c r="L88" s="202">
        <v>8.8800000000000008</v>
      </c>
      <c r="M88" s="202">
        <v>58.91</v>
      </c>
      <c r="N88" s="202">
        <v>50.37</v>
      </c>
      <c r="O88" s="202">
        <v>71.150000000000006</v>
      </c>
      <c r="P88" s="202">
        <v>22.32</v>
      </c>
      <c r="Q88" s="202">
        <v>4.05</v>
      </c>
      <c r="R88" s="202">
        <v>17.71</v>
      </c>
      <c r="S88" s="202">
        <v>10.93</v>
      </c>
      <c r="T88" s="202">
        <v>0</v>
      </c>
      <c r="U88" s="202">
        <v>55.75</v>
      </c>
      <c r="V88" s="202">
        <v>8.5500000000000007</v>
      </c>
      <c r="W88" s="202">
        <v>18.79</v>
      </c>
      <c r="X88" s="202">
        <v>41.93</v>
      </c>
      <c r="Y88" s="202">
        <v>0</v>
      </c>
      <c r="Z88">
        <v>0</v>
      </c>
      <c r="AA88" s="202">
        <v>13.03</v>
      </c>
      <c r="AB88" s="202">
        <v>0</v>
      </c>
      <c r="AC88" s="202">
        <v>0</v>
      </c>
      <c r="AD88" s="202">
        <v>0</v>
      </c>
      <c r="AE88" s="202">
        <v>42.55</v>
      </c>
      <c r="AF88" s="202">
        <v>0</v>
      </c>
      <c r="AG88" s="202">
        <v>0</v>
      </c>
      <c r="AH88" s="202">
        <v>0</v>
      </c>
      <c r="AI88" s="202">
        <v>80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38.26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441.33</v>
      </c>
      <c r="L89" s="202">
        <v>8.8800000000000008</v>
      </c>
      <c r="M89" s="202">
        <v>58.91</v>
      </c>
      <c r="N89" s="202">
        <v>50.37</v>
      </c>
      <c r="O89" s="202">
        <v>71.150000000000006</v>
      </c>
      <c r="P89" s="202">
        <v>22.32</v>
      </c>
      <c r="Q89" s="202">
        <v>4.05</v>
      </c>
      <c r="R89" s="202">
        <v>17.71</v>
      </c>
      <c r="S89" s="202">
        <v>10.93</v>
      </c>
      <c r="T89" s="202">
        <v>0</v>
      </c>
      <c r="U89" s="202">
        <v>55.75</v>
      </c>
      <c r="V89" s="202">
        <v>8.5500000000000007</v>
      </c>
      <c r="W89" s="202">
        <v>18.79</v>
      </c>
      <c r="X89" s="202">
        <v>41.93</v>
      </c>
      <c r="Y89" s="202">
        <v>0</v>
      </c>
      <c r="Z89">
        <v>0</v>
      </c>
      <c r="AA89" s="202">
        <v>13.03</v>
      </c>
      <c r="AB89" s="202">
        <v>0</v>
      </c>
      <c r="AC89" s="202">
        <v>0</v>
      </c>
      <c r="AD89" s="202">
        <v>0</v>
      </c>
      <c r="AE89" s="202">
        <v>42.55</v>
      </c>
      <c r="AF89" s="202">
        <v>0</v>
      </c>
      <c r="AG89" s="202">
        <v>0</v>
      </c>
      <c r="AH89" s="202">
        <v>0</v>
      </c>
      <c r="AI89" s="202">
        <v>80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38.26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441.33</v>
      </c>
      <c r="L90" s="202">
        <v>8.8800000000000008</v>
      </c>
      <c r="M90" s="202">
        <v>58.91</v>
      </c>
      <c r="N90" s="202">
        <v>50.37</v>
      </c>
      <c r="O90" s="202">
        <v>71.150000000000006</v>
      </c>
      <c r="P90" s="202">
        <v>22.32</v>
      </c>
      <c r="Q90" s="202">
        <v>4.05</v>
      </c>
      <c r="R90" s="202">
        <v>17.71</v>
      </c>
      <c r="S90" s="202">
        <v>10.93</v>
      </c>
      <c r="T90" s="202">
        <v>0</v>
      </c>
      <c r="U90" s="202">
        <v>55.75</v>
      </c>
      <c r="V90" s="202">
        <v>8.5500000000000007</v>
      </c>
      <c r="W90" s="202">
        <v>18.79</v>
      </c>
      <c r="X90" s="202">
        <v>41.93</v>
      </c>
      <c r="Y90" s="202">
        <v>0</v>
      </c>
      <c r="Z90">
        <v>0</v>
      </c>
      <c r="AA90" s="202">
        <v>13.03</v>
      </c>
      <c r="AB90" s="202">
        <v>0</v>
      </c>
      <c r="AC90" s="202">
        <v>0</v>
      </c>
      <c r="AD90" s="202">
        <v>0</v>
      </c>
      <c r="AE90" s="202">
        <v>42.55</v>
      </c>
      <c r="AF90" s="202">
        <v>0</v>
      </c>
      <c r="AG90" s="202">
        <v>0</v>
      </c>
      <c r="AH90" s="202">
        <v>0</v>
      </c>
      <c r="AI90" s="202">
        <v>80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38.26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19.309999999999999</v>
      </c>
      <c r="K91" s="202">
        <v>489.81</v>
      </c>
      <c r="L91" s="202">
        <v>8.8800000000000008</v>
      </c>
      <c r="M91" s="202">
        <v>58.91</v>
      </c>
      <c r="N91" s="202">
        <v>50.37</v>
      </c>
      <c r="O91" s="202">
        <v>71.150000000000006</v>
      </c>
      <c r="P91" s="202">
        <v>22.32</v>
      </c>
      <c r="Q91" s="202">
        <v>4.05</v>
      </c>
      <c r="R91" s="202">
        <v>17.71</v>
      </c>
      <c r="S91" s="202">
        <v>10.93</v>
      </c>
      <c r="T91" s="202">
        <v>0</v>
      </c>
      <c r="U91" s="202">
        <v>55.75</v>
      </c>
      <c r="V91" s="202">
        <v>8.5500000000000007</v>
      </c>
      <c r="W91" s="202">
        <v>18.79</v>
      </c>
      <c r="X91" s="202">
        <v>41.93</v>
      </c>
      <c r="Y91" s="202">
        <v>0</v>
      </c>
      <c r="Z91">
        <v>0</v>
      </c>
      <c r="AA91" s="202">
        <v>13.03</v>
      </c>
      <c r="AB91" s="202">
        <v>0</v>
      </c>
      <c r="AC91" s="202">
        <v>0</v>
      </c>
      <c r="AD91" s="202">
        <v>0</v>
      </c>
      <c r="AE91" s="202">
        <v>42.55</v>
      </c>
      <c r="AF91" s="202">
        <v>0</v>
      </c>
      <c r="AG91" s="202">
        <v>0</v>
      </c>
      <c r="AH91" s="202">
        <v>0</v>
      </c>
      <c r="AI91" s="202">
        <v>80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38.26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19.309999999999999</v>
      </c>
      <c r="K92" s="202">
        <v>489.81</v>
      </c>
      <c r="L92" s="202">
        <v>8.8800000000000008</v>
      </c>
      <c r="M92" s="202">
        <v>58.91</v>
      </c>
      <c r="N92" s="202">
        <v>50.37</v>
      </c>
      <c r="O92" s="202">
        <v>71.150000000000006</v>
      </c>
      <c r="P92" s="202">
        <v>22.32</v>
      </c>
      <c r="Q92" s="202">
        <v>4.05</v>
      </c>
      <c r="R92" s="202">
        <v>17.71</v>
      </c>
      <c r="S92" s="202">
        <v>10.93</v>
      </c>
      <c r="T92" s="202">
        <v>0</v>
      </c>
      <c r="U92" s="202">
        <v>55.75</v>
      </c>
      <c r="V92" s="202">
        <v>8.5500000000000007</v>
      </c>
      <c r="W92" s="202">
        <v>18.79</v>
      </c>
      <c r="X92" s="202">
        <v>41.93</v>
      </c>
      <c r="Y92" s="202">
        <v>0</v>
      </c>
      <c r="Z92">
        <v>0</v>
      </c>
      <c r="AA92" s="202">
        <v>13.03</v>
      </c>
      <c r="AB92" s="202">
        <v>0</v>
      </c>
      <c r="AC92" s="202">
        <v>0</v>
      </c>
      <c r="AD92" s="202">
        <v>0</v>
      </c>
      <c r="AE92" s="202">
        <v>42.55</v>
      </c>
      <c r="AF92" s="202">
        <v>0</v>
      </c>
      <c r="AG92" s="202">
        <v>0</v>
      </c>
      <c r="AH92" s="202">
        <v>0</v>
      </c>
      <c r="AI92" s="202">
        <v>80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38.26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19.309999999999999</v>
      </c>
      <c r="K93" s="202">
        <v>489.81</v>
      </c>
      <c r="L93" s="202">
        <v>8.8800000000000008</v>
      </c>
      <c r="M93" s="202">
        <v>58.91</v>
      </c>
      <c r="N93" s="202">
        <v>50.37</v>
      </c>
      <c r="O93" s="202">
        <v>71.150000000000006</v>
      </c>
      <c r="P93" s="202">
        <v>22.32</v>
      </c>
      <c r="Q93" s="202">
        <v>4.05</v>
      </c>
      <c r="R93" s="202">
        <v>17.71</v>
      </c>
      <c r="S93" s="202">
        <v>10.93</v>
      </c>
      <c r="T93" s="202">
        <v>0</v>
      </c>
      <c r="U93" s="202">
        <v>55.75</v>
      </c>
      <c r="V93" s="202">
        <v>8.5500000000000007</v>
      </c>
      <c r="W93" s="202">
        <v>18.79</v>
      </c>
      <c r="X93" s="202">
        <v>35.68</v>
      </c>
      <c r="Y93" s="202">
        <v>0</v>
      </c>
      <c r="Z93">
        <v>0</v>
      </c>
      <c r="AA93" s="202">
        <v>13.03</v>
      </c>
      <c r="AB93" s="202">
        <v>0</v>
      </c>
      <c r="AC93" s="202">
        <v>0</v>
      </c>
      <c r="AD93" s="202">
        <v>0</v>
      </c>
      <c r="AE93" s="202">
        <v>42.55</v>
      </c>
      <c r="AF93" s="202">
        <v>0</v>
      </c>
      <c r="AG93" s="202">
        <v>0</v>
      </c>
      <c r="AH93" s="202">
        <v>0</v>
      </c>
      <c r="AI93" s="202">
        <v>80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38.26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19.309999999999999</v>
      </c>
      <c r="K94" s="202">
        <v>489.81</v>
      </c>
      <c r="L94" s="202">
        <v>8.8800000000000008</v>
      </c>
      <c r="M94" s="202">
        <v>58.91</v>
      </c>
      <c r="N94" s="202">
        <v>50.37</v>
      </c>
      <c r="O94" s="202">
        <v>71.150000000000006</v>
      </c>
      <c r="P94" s="202">
        <v>22.32</v>
      </c>
      <c r="Q94" s="202">
        <v>4.05</v>
      </c>
      <c r="R94" s="202">
        <v>17.71</v>
      </c>
      <c r="S94" s="202">
        <v>10.93</v>
      </c>
      <c r="T94" s="202">
        <v>0</v>
      </c>
      <c r="U94" s="202">
        <v>55.75</v>
      </c>
      <c r="V94" s="202">
        <v>8.5500000000000007</v>
      </c>
      <c r="W94" s="202">
        <v>18.79</v>
      </c>
      <c r="X94" s="202">
        <v>31.14</v>
      </c>
      <c r="Y94" s="202">
        <v>0</v>
      </c>
      <c r="Z94">
        <v>0</v>
      </c>
      <c r="AA94" s="202">
        <v>13.03</v>
      </c>
      <c r="AB94" s="202">
        <v>0</v>
      </c>
      <c r="AC94" s="202">
        <v>0</v>
      </c>
      <c r="AD94" s="202">
        <v>0</v>
      </c>
      <c r="AE94" s="202">
        <v>42.55</v>
      </c>
      <c r="AF94" s="202">
        <v>0</v>
      </c>
      <c r="AG94" s="202">
        <v>0</v>
      </c>
      <c r="AH94" s="202">
        <v>0</v>
      </c>
      <c r="AI94" s="202">
        <v>80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38.26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19.309999999999999</v>
      </c>
      <c r="K95" s="202">
        <v>489.81</v>
      </c>
      <c r="L95" s="202">
        <v>8.8800000000000008</v>
      </c>
      <c r="M95" s="202">
        <v>58.91</v>
      </c>
      <c r="N95" s="202">
        <v>50.37</v>
      </c>
      <c r="O95" s="202">
        <v>71.150000000000006</v>
      </c>
      <c r="P95" s="202">
        <v>22.32</v>
      </c>
      <c r="Q95" s="202">
        <v>4.05</v>
      </c>
      <c r="R95" s="202">
        <v>16.95</v>
      </c>
      <c r="S95" s="202">
        <v>10.81</v>
      </c>
      <c r="T95" s="202">
        <v>0</v>
      </c>
      <c r="U95" s="202">
        <v>55.75</v>
      </c>
      <c r="V95" s="202">
        <v>8.5500000000000007</v>
      </c>
      <c r="W95" s="202">
        <v>18.79</v>
      </c>
      <c r="X95" s="202">
        <v>31.14</v>
      </c>
      <c r="Y95" s="202">
        <v>0</v>
      </c>
      <c r="Z95">
        <v>0</v>
      </c>
      <c r="AA95" s="202">
        <v>13.03</v>
      </c>
      <c r="AB95" s="202">
        <v>0</v>
      </c>
      <c r="AC95" s="202">
        <v>0</v>
      </c>
      <c r="AD95" s="202">
        <v>0</v>
      </c>
      <c r="AE95" s="202">
        <v>42.55</v>
      </c>
      <c r="AF95" s="202">
        <v>0</v>
      </c>
      <c r="AG95" s="202">
        <v>0</v>
      </c>
      <c r="AH95" s="202">
        <v>0</v>
      </c>
      <c r="AI95" s="202">
        <v>83.76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38.26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19.309999999999999</v>
      </c>
      <c r="K96" s="202">
        <v>492.13</v>
      </c>
      <c r="L96" s="202">
        <v>8.98</v>
      </c>
      <c r="M96" s="202">
        <v>58.91</v>
      </c>
      <c r="N96" s="202">
        <v>50.37</v>
      </c>
      <c r="O96" s="202">
        <v>71.150000000000006</v>
      </c>
      <c r="P96" s="202">
        <v>22.32</v>
      </c>
      <c r="Q96" s="202">
        <v>4.12</v>
      </c>
      <c r="R96" s="202">
        <v>17.71</v>
      </c>
      <c r="S96" s="202">
        <v>10.93</v>
      </c>
      <c r="T96" s="202">
        <v>0</v>
      </c>
      <c r="U96" s="202">
        <v>55.75</v>
      </c>
      <c r="V96" s="202">
        <v>8.5500000000000007</v>
      </c>
      <c r="W96" s="202">
        <v>18.79</v>
      </c>
      <c r="X96" s="202">
        <v>34.43</v>
      </c>
      <c r="Y96" s="202">
        <v>0</v>
      </c>
      <c r="Z96">
        <v>0</v>
      </c>
      <c r="AA96" s="202">
        <v>13.03</v>
      </c>
      <c r="AB96" s="202">
        <v>0</v>
      </c>
      <c r="AC96" s="202">
        <v>0</v>
      </c>
      <c r="AD96" s="202">
        <v>0</v>
      </c>
      <c r="AE96" s="202">
        <v>42.55</v>
      </c>
      <c r="AF96" s="202">
        <v>0</v>
      </c>
      <c r="AG96" s="202">
        <v>0</v>
      </c>
      <c r="AH96" s="202">
        <v>0</v>
      </c>
      <c r="AI96" s="202">
        <v>83.76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38.26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2.39</v>
      </c>
      <c r="K97" s="202">
        <v>492.13</v>
      </c>
      <c r="L97" s="202">
        <v>8.98</v>
      </c>
      <c r="M97" s="202">
        <v>58.91</v>
      </c>
      <c r="N97" s="202">
        <v>50.37</v>
      </c>
      <c r="O97" s="202">
        <v>71.150000000000006</v>
      </c>
      <c r="P97" s="202">
        <v>22.91</v>
      </c>
      <c r="Q97" s="202">
        <v>4.12</v>
      </c>
      <c r="R97" s="202">
        <v>17.98</v>
      </c>
      <c r="S97" s="202">
        <v>11.19</v>
      </c>
      <c r="T97" s="202">
        <v>0</v>
      </c>
      <c r="U97" s="202">
        <v>55.75</v>
      </c>
      <c r="V97" s="202">
        <v>8.5500000000000007</v>
      </c>
      <c r="W97" s="202">
        <v>18.79</v>
      </c>
      <c r="X97" s="202">
        <v>39.36</v>
      </c>
      <c r="Y97" s="202">
        <v>0</v>
      </c>
      <c r="Z97">
        <v>0</v>
      </c>
      <c r="AA97" s="202">
        <v>13.03</v>
      </c>
      <c r="AB97" s="202">
        <v>0</v>
      </c>
      <c r="AC97" s="202">
        <v>0</v>
      </c>
      <c r="AD97" s="202">
        <v>0</v>
      </c>
      <c r="AE97" s="202">
        <v>42.55</v>
      </c>
      <c r="AF97" s="202">
        <v>0</v>
      </c>
      <c r="AG97" s="202">
        <v>0</v>
      </c>
      <c r="AH97" s="202">
        <v>0</v>
      </c>
      <c r="AI97" s="202">
        <v>83.76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38.26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492.13</v>
      </c>
      <c r="L98" s="202">
        <v>8.98</v>
      </c>
      <c r="M98" s="202">
        <v>58.91</v>
      </c>
      <c r="N98" s="202">
        <v>50.37</v>
      </c>
      <c r="O98" s="202">
        <v>71.150000000000006</v>
      </c>
      <c r="P98" s="202">
        <v>22.91</v>
      </c>
      <c r="Q98" s="202">
        <v>4.12</v>
      </c>
      <c r="R98" s="202">
        <v>17.98</v>
      </c>
      <c r="S98" s="202">
        <v>11.19</v>
      </c>
      <c r="T98" s="202">
        <v>0</v>
      </c>
      <c r="U98" s="202">
        <v>55.75</v>
      </c>
      <c r="V98" s="202">
        <v>8.5500000000000007</v>
      </c>
      <c r="W98" s="202">
        <v>18.79</v>
      </c>
      <c r="X98" s="202">
        <v>41.93</v>
      </c>
      <c r="Y98" s="202">
        <v>0</v>
      </c>
      <c r="Z98">
        <v>0</v>
      </c>
      <c r="AA98" s="202">
        <v>13.03</v>
      </c>
      <c r="AB98" s="202">
        <v>0</v>
      </c>
      <c r="AC98" s="202">
        <v>0</v>
      </c>
      <c r="AD98" s="202">
        <v>0</v>
      </c>
      <c r="AE98" s="202">
        <v>42.55</v>
      </c>
      <c r="AF98" s="202">
        <v>0</v>
      </c>
      <c r="AG98" s="202">
        <v>0</v>
      </c>
      <c r="AH98" s="202">
        <v>0</v>
      </c>
      <c r="AI98" s="202">
        <v>83.76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38.26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2.9562499999999999E-2</v>
      </c>
      <c r="K99">
        <f t="shared" si="0"/>
        <v>9.2278274999999947</v>
      </c>
      <c r="L99">
        <f t="shared" si="0"/>
        <v>0.18081999999999995</v>
      </c>
      <c r="M99">
        <f t="shared" si="0"/>
        <v>1.4138399999999982</v>
      </c>
      <c r="N99">
        <f t="shared" si="0"/>
        <v>1.209054999999998</v>
      </c>
      <c r="O99">
        <f t="shared" si="0"/>
        <v>1.7082324999999974</v>
      </c>
      <c r="P99">
        <f t="shared" si="0"/>
        <v>0.50486249999999944</v>
      </c>
      <c r="Q99">
        <f t="shared" si="0"/>
        <v>9.0785000000000088E-2</v>
      </c>
      <c r="R99">
        <f t="shared" si="0"/>
        <v>0.37831000000000031</v>
      </c>
      <c r="S99">
        <f t="shared" si="0"/>
        <v>0.23633999999999997</v>
      </c>
      <c r="T99">
        <f t="shared" si="0"/>
        <v>0</v>
      </c>
      <c r="U99">
        <f t="shared" si="0"/>
        <v>1.3265374999999999</v>
      </c>
      <c r="V99">
        <f t="shared" si="0"/>
        <v>0.19144249999999985</v>
      </c>
      <c r="W99">
        <f t="shared" si="0"/>
        <v>0.43265999999999954</v>
      </c>
      <c r="X99">
        <f t="shared" si="0"/>
        <v>0.95357749999999863</v>
      </c>
      <c r="Y99">
        <f t="shared" si="0"/>
        <v>0</v>
      </c>
      <c r="Z99">
        <f t="shared" si="0"/>
        <v>0</v>
      </c>
      <c r="AA99">
        <f t="shared" si="0"/>
        <v>0.30266999999999955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1.0298700000000007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2.0187800000000018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2.5106900000000012</v>
      </c>
      <c r="AQ99">
        <f t="shared" ref="AQ99:AT99" si="1">SUM(AQ3:AQ98)/4000</f>
        <v>0.82829250000000043</v>
      </c>
      <c r="AR99">
        <f t="shared" si="1"/>
        <v>0.52621750000000012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158.47999999999999</v>
      </c>
      <c r="L3" s="202">
        <v>62.33</v>
      </c>
      <c r="M3" s="202">
        <v>0</v>
      </c>
      <c r="N3" s="202">
        <v>29.13</v>
      </c>
      <c r="O3" s="202">
        <v>48.9</v>
      </c>
      <c r="P3" s="202">
        <v>41.29</v>
      </c>
      <c r="Q3" s="202">
        <v>2.39</v>
      </c>
      <c r="R3" s="202">
        <v>10.24</v>
      </c>
      <c r="S3" s="202">
        <v>6.48</v>
      </c>
      <c r="T3" s="202">
        <v>0</v>
      </c>
      <c r="U3" s="202">
        <v>278.42</v>
      </c>
      <c r="V3" s="202">
        <v>4.84</v>
      </c>
      <c r="W3" s="202">
        <v>10.86</v>
      </c>
      <c r="X3" s="202">
        <v>24.25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24.81</v>
      </c>
      <c r="AF3" s="202">
        <v>0</v>
      </c>
      <c r="AG3" s="202">
        <v>0</v>
      </c>
      <c r="AH3" s="202">
        <v>0</v>
      </c>
      <c r="AI3" s="202">
        <v>46.09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158.47999999999999</v>
      </c>
      <c r="L4" s="202">
        <v>62.33</v>
      </c>
      <c r="M4" s="202">
        <v>0</v>
      </c>
      <c r="N4" s="202">
        <v>29.13</v>
      </c>
      <c r="O4" s="202">
        <v>48.9</v>
      </c>
      <c r="P4" s="202">
        <v>41.29</v>
      </c>
      <c r="Q4" s="202">
        <v>2.39</v>
      </c>
      <c r="R4" s="202">
        <v>10.24</v>
      </c>
      <c r="S4" s="202">
        <v>6.48</v>
      </c>
      <c r="T4" s="202">
        <v>0</v>
      </c>
      <c r="U4" s="202">
        <v>278.42</v>
      </c>
      <c r="V4" s="202">
        <v>4.84</v>
      </c>
      <c r="W4" s="202">
        <v>10.86</v>
      </c>
      <c r="X4" s="202">
        <v>24.25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24.98</v>
      </c>
      <c r="AF4" s="202">
        <v>0</v>
      </c>
      <c r="AG4" s="202">
        <v>0</v>
      </c>
      <c r="AH4" s="202">
        <v>0</v>
      </c>
      <c r="AI4" s="202">
        <v>46.09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68.489999999999995</v>
      </c>
      <c r="AQ4" s="202">
        <v>22.13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99.27</v>
      </c>
      <c r="L5" s="202">
        <v>33.799999999999997</v>
      </c>
      <c r="M5" s="202">
        <v>0</v>
      </c>
      <c r="N5" s="202">
        <v>29.13</v>
      </c>
      <c r="O5" s="202">
        <v>48.9</v>
      </c>
      <c r="P5" s="202">
        <v>41.29</v>
      </c>
      <c r="Q5" s="202">
        <v>0.97</v>
      </c>
      <c r="R5" s="202">
        <v>5.79</v>
      </c>
      <c r="S5" s="202">
        <v>3.86</v>
      </c>
      <c r="T5" s="202">
        <v>0</v>
      </c>
      <c r="U5" s="202">
        <v>278.42</v>
      </c>
      <c r="V5" s="202">
        <v>4.84</v>
      </c>
      <c r="W5" s="202">
        <v>10.86</v>
      </c>
      <c r="X5" s="202">
        <v>24.25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24.98</v>
      </c>
      <c r="AF5" s="202">
        <v>0</v>
      </c>
      <c r="AG5" s="202">
        <v>0</v>
      </c>
      <c r="AH5" s="202">
        <v>0</v>
      </c>
      <c r="AI5" s="202">
        <v>46.09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68.489999999999995</v>
      </c>
      <c r="AQ5" s="202">
        <v>22.13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86.91</v>
      </c>
      <c r="L6" s="202">
        <v>33.799999999999997</v>
      </c>
      <c r="M6" s="202">
        <v>0</v>
      </c>
      <c r="N6" s="202">
        <v>29.13</v>
      </c>
      <c r="O6" s="202">
        <v>48.9</v>
      </c>
      <c r="P6" s="202">
        <v>41.29</v>
      </c>
      <c r="Q6" s="202">
        <v>0.97</v>
      </c>
      <c r="R6" s="202">
        <v>5.79</v>
      </c>
      <c r="S6" s="202">
        <v>3.86</v>
      </c>
      <c r="T6" s="202">
        <v>0</v>
      </c>
      <c r="U6" s="202">
        <v>278.42</v>
      </c>
      <c r="V6" s="202">
        <v>4.84</v>
      </c>
      <c r="W6" s="202">
        <v>10.86</v>
      </c>
      <c r="X6" s="202">
        <v>24.25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24.98</v>
      </c>
      <c r="AF6" s="202">
        <v>0</v>
      </c>
      <c r="AG6" s="202">
        <v>0</v>
      </c>
      <c r="AH6" s="202">
        <v>0</v>
      </c>
      <c r="AI6" s="202">
        <v>46.09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68.489999999999995</v>
      </c>
      <c r="AQ6" s="202">
        <v>22.13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86.91</v>
      </c>
      <c r="L7" s="202">
        <v>33.799999999999997</v>
      </c>
      <c r="M7" s="202">
        <v>0</v>
      </c>
      <c r="N7" s="202">
        <v>29.13</v>
      </c>
      <c r="O7" s="202">
        <v>48.9</v>
      </c>
      <c r="P7" s="202">
        <v>41.29</v>
      </c>
      <c r="Q7" s="202">
        <v>1.0900000000000001</v>
      </c>
      <c r="R7" s="202">
        <v>6.27</v>
      </c>
      <c r="S7" s="202">
        <v>4</v>
      </c>
      <c r="T7" s="202">
        <v>0</v>
      </c>
      <c r="U7" s="202">
        <v>278.42</v>
      </c>
      <c r="V7" s="202">
        <v>4.84</v>
      </c>
      <c r="W7" s="202">
        <v>10.86</v>
      </c>
      <c r="X7" s="202">
        <v>24.25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24.98</v>
      </c>
      <c r="AF7" s="202">
        <v>0</v>
      </c>
      <c r="AG7" s="202">
        <v>0</v>
      </c>
      <c r="AH7" s="202">
        <v>0</v>
      </c>
      <c r="AI7" s="202">
        <v>46.09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68.489999999999995</v>
      </c>
      <c r="AQ7" s="202">
        <v>22.12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86.91</v>
      </c>
      <c r="L8" s="202">
        <v>33.799999999999997</v>
      </c>
      <c r="M8" s="202">
        <v>0</v>
      </c>
      <c r="N8" s="202">
        <v>29.13</v>
      </c>
      <c r="O8" s="202">
        <v>48.9</v>
      </c>
      <c r="P8" s="202">
        <v>41.29</v>
      </c>
      <c r="Q8" s="202">
        <v>0.97</v>
      </c>
      <c r="R8" s="202">
        <v>5.79</v>
      </c>
      <c r="S8" s="202">
        <v>3.86</v>
      </c>
      <c r="T8" s="202">
        <v>0</v>
      </c>
      <c r="U8" s="202">
        <v>278.42</v>
      </c>
      <c r="V8" s="202">
        <v>4.84</v>
      </c>
      <c r="W8" s="202">
        <v>10.86</v>
      </c>
      <c r="X8" s="202">
        <v>24.25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24.65</v>
      </c>
      <c r="AF8" s="202">
        <v>0</v>
      </c>
      <c r="AG8" s="202">
        <v>0</v>
      </c>
      <c r="AH8" s="202">
        <v>0</v>
      </c>
      <c r="AI8" s="202">
        <v>46.09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32.83</v>
      </c>
      <c r="AQ8" s="202">
        <v>11.6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86.91</v>
      </c>
      <c r="L9" s="202">
        <v>33.799999999999997</v>
      </c>
      <c r="M9" s="202">
        <v>0</v>
      </c>
      <c r="N9" s="202">
        <v>29.13</v>
      </c>
      <c r="O9" s="202">
        <v>48.9</v>
      </c>
      <c r="P9" s="202">
        <v>41.29</v>
      </c>
      <c r="Q9" s="202">
        <v>0.97</v>
      </c>
      <c r="R9" s="202">
        <v>5.79</v>
      </c>
      <c r="S9" s="202">
        <v>3.86</v>
      </c>
      <c r="T9" s="202">
        <v>0</v>
      </c>
      <c r="U9" s="202">
        <v>278.42</v>
      </c>
      <c r="V9" s="202">
        <v>3.15</v>
      </c>
      <c r="W9" s="202">
        <v>10.86</v>
      </c>
      <c r="X9" s="202">
        <v>24.25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24.65</v>
      </c>
      <c r="AF9" s="202">
        <v>0</v>
      </c>
      <c r="AG9" s="202">
        <v>0</v>
      </c>
      <c r="AH9" s="202">
        <v>0</v>
      </c>
      <c r="AI9" s="202">
        <v>46.09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32.83</v>
      </c>
      <c r="AQ9" s="202">
        <v>11.6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86.91</v>
      </c>
      <c r="L10" s="202">
        <v>33.799999999999997</v>
      </c>
      <c r="M10" s="202">
        <v>0</v>
      </c>
      <c r="N10" s="202">
        <v>29.13</v>
      </c>
      <c r="O10" s="202">
        <v>48.9</v>
      </c>
      <c r="P10" s="202">
        <v>41.29</v>
      </c>
      <c r="Q10" s="202">
        <v>0.97</v>
      </c>
      <c r="R10" s="202">
        <v>5.79</v>
      </c>
      <c r="S10" s="202">
        <v>3.86</v>
      </c>
      <c r="T10" s="202">
        <v>0</v>
      </c>
      <c r="U10" s="202">
        <v>278.42</v>
      </c>
      <c r="V10" s="202">
        <v>3.15</v>
      </c>
      <c r="W10" s="202">
        <v>10.86</v>
      </c>
      <c r="X10" s="202">
        <v>24.25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24.65</v>
      </c>
      <c r="AF10" s="202">
        <v>0</v>
      </c>
      <c r="AG10" s="202">
        <v>0</v>
      </c>
      <c r="AH10" s="202">
        <v>0</v>
      </c>
      <c r="AI10" s="202">
        <v>46.09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32.83</v>
      </c>
      <c r="AQ10" s="202">
        <v>11.6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86.91</v>
      </c>
      <c r="L11" s="202">
        <v>33.799999999999997</v>
      </c>
      <c r="M11" s="202">
        <v>0</v>
      </c>
      <c r="N11" s="202">
        <v>29.13</v>
      </c>
      <c r="O11" s="202">
        <v>48.9</v>
      </c>
      <c r="P11" s="202">
        <v>41.29</v>
      </c>
      <c r="Q11" s="202">
        <v>0.97</v>
      </c>
      <c r="R11" s="202">
        <v>5.79</v>
      </c>
      <c r="S11" s="202">
        <v>3.86</v>
      </c>
      <c r="T11" s="202">
        <v>0</v>
      </c>
      <c r="U11" s="202">
        <v>278.42</v>
      </c>
      <c r="V11" s="202">
        <v>3.15</v>
      </c>
      <c r="W11" s="202">
        <v>10.86</v>
      </c>
      <c r="X11" s="202">
        <v>24.25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24.65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32.83</v>
      </c>
      <c r="AQ11" s="202">
        <v>11.6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86.91</v>
      </c>
      <c r="L12" s="202">
        <v>33.799999999999997</v>
      </c>
      <c r="M12" s="202">
        <v>0</v>
      </c>
      <c r="N12" s="202">
        <v>29.13</v>
      </c>
      <c r="O12" s="202">
        <v>48.9</v>
      </c>
      <c r="P12" s="202">
        <v>41.29</v>
      </c>
      <c r="Q12" s="202">
        <v>0.97</v>
      </c>
      <c r="R12" s="202">
        <v>5.79</v>
      </c>
      <c r="S12" s="202">
        <v>3.86</v>
      </c>
      <c r="T12" s="202">
        <v>0</v>
      </c>
      <c r="U12" s="202">
        <v>278.42</v>
      </c>
      <c r="V12" s="202">
        <v>3.15</v>
      </c>
      <c r="W12" s="202">
        <v>10.86</v>
      </c>
      <c r="X12" s="202">
        <v>24.25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24.65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32.83</v>
      </c>
      <c r="AQ12" s="202">
        <v>11.6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86.91</v>
      </c>
      <c r="L13" s="202">
        <v>33.799999999999997</v>
      </c>
      <c r="M13" s="202">
        <v>0</v>
      </c>
      <c r="N13" s="202">
        <v>29.13</v>
      </c>
      <c r="O13" s="202">
        <v>48.9</v>
      </c>
      <c r="P13" s="202">
        <v>41.29</v>
      </c>
      <c r="Q13" s="202">
        <v>0.97</v>
      </c>
      <c r="R13" s="202">
        <v>5.79</v>
      </c>
      <c r="S13" s="202">
        <v>3.86</v>
      </c>
      <c r="T13" s="202">
        <v>0</v>
      </c>
      <c r="U13" s="202">
        <v>269.32</v>
      </c>
      <c r="V13" s="202">
        <v>2.9</v>
      </c>
      <c r="W13" s="202">
        <v>10.86</v>
      </c>
      <c r="X13" s="202">
        <v>24.25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24.65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32.83</v>
      </c>
      <c r="AQ13" s="202">
        <v>11.6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86.91</v>
      </c>
      <c r="L14" s="202">
        <v>33.799999999999997</v>
      </c>
      <c r="M14" s="202">
        <v>0</v>
      </c>
      <c r="N14" s="202">
        <v>29.13</v>
      </c>
      <c r="O14" s="202">
        <v>48.9</v>
      </c>
      <c r="P14" s="202">
        <v>41.29</v>
      </c>
      <c r="Q14" s="202">
        <v>0.97</v>
      </c>
      <c r="R14" s="202">
        <v>5.79</v>
      </c>
      <c r="S14" s="202">
        <v>3.86</v>
      </c>
      <c r="T14" s="202">
        <v>0</v>
      </c>
      <c r="U14" s="202">
        <v>269.32</v>
      </c>
      <c r="V14" s="202">
        <v>2.9</v>
      </c>
      <c r="W14" s="202">
        <v>10.86</v>
      </c>
      <c r="X14" s="202">
        <v>24.25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24.65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32.83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86.91</v>
      </c>
      <c r="L15" s="202">
        <v>33.799999999999997</v>
      </c>
      <c r="M15" s="202">
        <v>0</v>
      </c>
      <c r="N15" s="202">
        <v>29.13</v>
      </c>
      <c r="O15" s="202">
        <v>48.9</v>
      </c>
      <c r="P15" s="202">
        <v>41.29</v>
      </c>
      <c r="Q15" s="202">
        <v>0.97</v>
      </c>
      <c r="R15" s="202">
        <v>5.79</v>
      </c>
      <c r="S15" s="202">
        <v>3.86</v>
      </c>
      <c r="T15" s="202">
        <v>0</v>
      </c>
      <c r="U15" s="202">
        <v>269.32</v>
      </c>
      <c r="V15" s="202">
        <v>2.9</v>
      </c>
      <c r="W15" s="202">
        <v>5.79</v>
      </c>
      <c r="X15" s="202">
        <v>14.49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24.65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32.83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86.91</v>
      </c>
      <c r="L16" s="202">
        <v>33.799999999999997</v>
      </c>
      <c r="M16" s="202">
        <v>0</v>
      </c>
      <c r="N16" s="202">
        <v>29.13</v>
      </c>
      <c r="O16" s="202">
        <v>48.9</v>
      </c>
      <c r="P16" s="202">
        <v>41.29</v>
      </c>
      <c r="Q16" s="202">
        <v>0.97</v>
      </c>
      <c r="R16" s="202">
        <v>5.79</v>
      </c>
      <c r="S16" s="202">
        <v>3.86</v>
      </c>
      <c r="T16" s="202">
        <v>0</v>
      </c>
      <c r="U16" s="202">
        <v>269.32</v>
      </c>
      <c r="V16" s="202">
        <v>2.9</v>
      </c>
      <c r="W16" s="202">
        <v>5.79</v>
      </c>
      <c r="X16" s="202">
        <v>14.49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24.65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32.83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86.91</v>
      </c>
      <c r="L17" s="202">
        <v>33.799999999999997</v>
      </c>
      <c r="M17" s="202">
        <v>0</v>
      </c>
      <c r="N17" s="202">
        <v>29.13</v>
      </c>
      <c r="O17" s="202">
        <v>48.9</v>
      </c>
      <c r="P17" s="202">
        <v>45.62</v>
      </c>
      <c r="Q17" s="202">
        <v>0.97</v>
      </c>
      <c r="R17" s="202">
        <v>5.79</v>
      </c>
      <c r="S17" s="202">
        <v>3.86</v>
      </c>
      <c r="T17" s="202">
        <v>0</v>
      </c>
      <c r="U17" s="202">
        <v>269.32</v>
      </c>
      <c r="V17" s="202">
        <v>2.9</v>
      </c>
      <c r="W17" s="202">
        <v>5.79</v>
      </c>
      <c r="X17" s="202">
        <v>14.49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24.65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32.83</v>
      </c>
      <c r="AQ17" s="202">
        <v>11.6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86.91</v>
      </c>
      <c r="L18" s="202">
        <v>33.799999999999997</v>
      </c>
      <c r="M18" s="202">
        <v>0</v>
      </c>
      <c r="N18" s="202">
        <v>29.13</v>
      </c>
      <c r="O18" s="202">
        <v>48.9</v>
      </c>
      <c r="P18" s="202">
        <v>49.38</v>
      </c>
      <c r="Q18" s="202">
        <v>0.97</v>
      </c>
      <c r="R18" s="202">
        <v>5.79</v>
      </c>
      <c r="S18" s="202">
        <v>3.86</v>
      </c>
      <c r="T18" s="202">
        <v>0</v>
      </c>
      <c r="U18" s="202">
        <v>269.32</v>
      </c>
      <c r="V18" s="202">
        <v>2.9</v>
      </c>
      <c r="W18" s="202">
        <v>5.79</v>
      </c>
      <c r="X18" s="202">
        <v>14.49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24.65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32.83</v>
      </c>
      <c r="AQ18" s="202">
        <v>11.6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86.91</v>
      </c>
      <c r="L19" s="202">
        <v>33.799999999999997</v>
      </c>
      <c r="M19" s="202">
        <v>0</v>
      </c>
      <c r="N19" s="202">
        <v>29.13</v>
      </c>
      <c r="O19" s="202">
        <v>48.9</v>
      </c>
      <c r="P19" s="202">
        <v>50.23</v>
      </c>
      <c r="Q19" s="202">
        <v>0.97</v>
      </c>
      <c r="R19" s="202">
        <v>5.79</v>
      </c>
      <c r="S19" s="202">
        <v>3.86</v>
      </c>
      <c r="T19" s="202">
        <v>0</v>
      </c>
      <c r="U19" s="202">
        <v>269.32</v>
      </c>
      <c r="V19" s="202">
        <v>2.9</v>
      </c>
      <c r="W19" s="202">
        <v>5.79</v>
      </c>
      <c r="X19" s="202">
        <v>14.49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24.98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32.83</v>
      </c>
      <c r="AQ19" s="202">
        <v>11.6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86.91</v>
      </c>
      <c r="L20" s="202">
        <v>33.799999999999997</v>
      </c>
      <c r="M20" s="202">
        <v>0</v>
      </c>
      <c r="N20" s="202">
        <v>29.13</v>
      </c>
      <c r="O20" s="202">
        <v>48.9</v>
      </c>
      <c r="P20" s="202">
        <v>50.26</v>
      </c>
      <c r="Q20" s="202">
        <v>0.97</v>
      </c>
      <c r="R20" s="202">
        <v>5.79</v>
      </c>
      <c r="S20" s="202">
        <v>3.86</v>
      </c>
      <c r="T20" s="202">
        <v>0</v>
      </c>
      <c r="U20" s="202">
        <v>269.32</v>
      </c>
      <c r="V20" s="202">
        <v>2.9</v>
      </c>
      <c r="W20" s="202">
        <v>5.79</v>
      </c>
      <c r="X20" s="202">
        <v>14.49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24.98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32.83</v>
      </c>
      <c r="AQ20" s="202">
        <v>11.6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86.91</v>
      </c>
      <c r="L21" s="202">
        <v>33.799999999999997</v>
      </c>
      <c r="M21" s="202">
        <v>0</v>
      </c>
      <c r="N21" s="202">
        <v>29.13</v>
      </c>
      <c r="O21" s="202">
        <v>48.9</v>
      </c>
      <c r="P21" s="202">
        <v>50.95</v>
      </c>
      <c r="Q21" s="202">
        <v>0.97</v>
      </c>
      <c r="R21" s="202">
        <v>5.79</v>
      </c>
      <c r="S21" s="202">
        <v>3.86</v>
      </c>
      <c r="T21" s="202">
        <v>0</v>
      </c>
      <c r="U21" s="202">
        <v>269.32</v>
      </c>
      <c r="V21" s="202">
        <v>2.9</v>
      </c>
      <c r="W21" s="202">
        <v>5.79</v>
      </c>
      <c r="X21" s="202">
        <v>14.49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24.98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32.83</v>
      </c>
      <c r="AQ21" s="202">
        <v>11.6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86.91</v>
      </c>
      <c r="L22" s="202">
        <v>33.799999999999997</v>
      </c>
      <c r="M22" s="202">
        <v>0</v>
      </c>
      <c r="N22" s="202">
        <v>29.13</v>
      </c>
      <c r="O22" s="202">
        <v>48.9</v>
      </c>
      <c r="P22" s="202">
        <v>51.99</v>
      </c>
      <c r="Q22" s="202">
        <v>0.97</v>
      </c>
      <c r="R22" s="202">
        <v>5.79</v>
      </c>
      <c r="S22" s="202">
        <v>3.86</v>
      </c>
      <c r="T22" s="202">
        <v>0</v>
      </c>
      <c r="U22" s="202">
        <v>269.32</v>
      </c>
      <c r="V22" s="202">
        <v>2.9</v>
      </c>
      <c r="W22" s="202">
        <v>5.79</v>
      </c>
      <c r="X22" s="202">
        <v>14.49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24.98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32.83</v>
      </c>
      <c r="AQ22" s="202">
        <v>11.6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86.91</v>
      </c>
      <c r="L23" s="202">
        <v>33.799999999999997</v>
      </c>
      <c r="M23" s="202">
        <v>0</v>
      </c>
      <c r="N23" s="202">
        <v>29.13</v>
      </c>
      <c r="O23" s="202">
        <v>48.9</v>
      </c>
      <c r="P23" s="202">
        <v>53.13</v>
      </c>
      <c r="Q23" s="202">
        <v>0.97</v>
      </c>
      <c r="R23" s="202">
        <v>5.79</v>
      </c>
      <c r="S23" s="202">
        <v>3.86</v>
      </c>
      <c r="T23" s="202">
        <v>0</v>
      </c>
      <c r="U23" s="202">
        <v>269.32</v>
      </c>
      <c r="V23" s="202">
        <v>2.9</v>
      </c>
      <c r="W23" s="202">
        <v>5.79</v>
      </c>
      <c r="X23" s="202">
        <v>14.49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24.98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32.83</v>
      </c>
      <c r="AQ23" s="202">
        <v>11.6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86.91</v>
      </c>
      <c r="L24" s="202">
        <v>33.799999999999997</v>
      </c>
      <c r="M24" s="202">
        <v>0</v>
      </c>
      <c r="N24" s="202">
        <v>29.13</v>
      </c>
      <c r="O24" s="202">
        <v>48.9</v>
      </c>
      <c r="P24" s="202">
        <v>54.21</v>
      </c>
      <c r="Q24" s="202">
        <v>0.97</v>
      </c>
      <c r="R24" s="202">
        <v>5.79</v>
      </c>
      <c r="S24" s="202">
        <v>3.86</v>
      </c>
      <c r="T24" s="202">
        <v>0</v>
      </c>
      <c r="U24" s="202">
        <v>269.32</v>
      </c>
      <c r="V24" s="202">
        <v>2.9</v>
      </c>
      <c r="W24" s="202">
        <v>5.79</v>
      </c>
      <c r="X24" s="202">
        <v>14.49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24.98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32.83</v>
      </c>
      <c r="AQ24" s="202">
        <v>11.6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86.91</v>
      </c>
      <c r="L25" s="202">
        <v>33.799999999999997</v>
      </c>
      <c r="M25" s="202">
        <v>0</v>
      </c>
      <c r="N25" s="202">
        <v>29.13</v>
      </c>
      <c r="O25" s="202">
        <v>48.9</v>
      </c>
      <c r="P25" s="202">
        <v>54.92</v>
      </c>
      <c r="Q25" s="202">
        <v>0.97</v>
      </c>
      <c r="R25" s="202">
        <v>5.79</v>
      </c>
      <c r="S25" s="202">
        <v>3.86</v>
      </c>
      <c r="T25" s="202">
        <v>0</v>
      </c>
      <c r="U25" s="202">
        <v>254.9</v>
      </c>
      <c r="V25" s="202">
        <v>2.9</v>
      </c>
      <c r="W25" s="202">
        <v>5.79</v>
      </c>
      <c r="X25" s="202">
        <v>14.49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24.98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32.83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86.91</v>
      </c>
      <c r="L26" s="202">
        <v>33.799999999999997</v>
      </c>
      <c r="M26" s="202">
        <v>0</v>
      </c>
      <c r="N26" s="202">
        <v>29.13</v>
      </c>
      <c r="O26" s="202">
        <v>48.9</v>
      </c>
      <c r="P26" s="202">
        <v>56</v>
      </c>
      <c r="Q26" s="202">
        <v>0.97</v>
      </c>
      <c r="R26" s="202">
        <v>5.79</v>
      </c>
      <c r="S26" s="202">
        <v>3.86</v>
      </c>
      <c r="T26" s="202">
        <v>0</v>
      </c>
      <c r="U26" s="202">
        <v>254.9</v>
      </c>
      <c r="V26" s="202">
        <v>2.9</v>
      </c>
      <c r="W26" s="202">
        <v>10.86</v>
      </c>
      <c r="X26" s="202">
        <v>24.25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24.65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32.83</v>
      </c>
      <c r="AQ26" s="202">
        <v>11.6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86.91</v>
      </c>
      <c r="L27" s="202">
        <v>33.799999999999997</v>
      </c>
      <c r="M27" s="202">
        <v>0</v>
      </c>
      <c r="N27" s="202">
        <v>29.13</v>
      </c>
      <c r="O27" s="202">
        <v>48.9</v>
      </c>
      <c r="P27" s="202">
        <v>56</v>
      </c>
      <c r="Q27" s="202">
        <v>0.97</v>
      </c>
      <c r="R27" s="202">
        <v>5.79</v>
      </c>
      <c r="S27" s="202">
        <v>3.86</v>
      </c>
      <c r="T27" s="202">
        <v>0</v>
      </c>
      <c r="U27" s="202">
        <v>254.9</v>
      </c>
      <c r="V27" s="202">
        <v>4.84</v>
      </c>
      <c r="W27" s="202">
        <v>10.86</v>
      </c>
      <c r="X27" s="202">
        <v>24.25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24.65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32.83</v>
      </c>
      <c r="AQ27" s="202">
        <v>11.6</v>
      </c>
      <c r="AR27" s="202">
        <v>6.31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86.91</v>
      </c>
      <c r="L28" s="202">
        <v>33.799999999999997</v>
      </c>
      <c r="M28" s="202">
        <v>0</v>
      </c>
      <c r="N28" s="202">
        <v>29.13</v>
      </c>
      <c r="O28" s="202">
        <v>48.9</v>
      </c>
      <c r="P28" s="202">
        <v>56</v>
      </c>
      <c r="Q28" s="202">
        <v>0.97</v>
      </c>
      <c r="R28" s="202">
        <v>5.79</v>
      </c>
      <c r="S28" s="202">
        <v>3.86</v>
      </c>
      <c r="T28" s="202">
        <v>0</v>
      </c>
      <c r="U28" s="202">
        <v>254.9</v>
      </c>
      <c r="V28" s="202">
        <v>4.84</v>
      </c>
      <c r="W28" s="202">
        <v>10.86</v>
      </c>
      <c r="X28" s="202">
        <v>24.25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24.65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32.83</v>
      </c>
      <c r="AQ28" s="202">
        <v>11.6</v>
      </c>
      <c r="AR28" s="202">
        <v>10.65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86.91</v>
      </c>
      <c r="L29" s="202">
        <v>33.799999999999997</v>
      </c>
      <c r="M29" s="202">
        <v>0</v>
      </c>
      <c r="N29" s="202">
        <v>29.13</v>
      </c>
      <c r="O29" s="202">
        <v>48.9</v>
      </c>
      <c r="P29" s="202">
        <v>53.9</v>
      </c>
      <c r="Q29" s="202">
        <v>0.97</v>
      </c>
      <c r="R29" s="202">
        <v>5.79</v>
      </c>
      <c r="S29" s="202">
        <v>3.86</v>
      </c>
      <c r="T29" s="202">
        <v>0</v>
      </c>
      <c r="U29" s="202">
        <v>254.9</v>
      </c>
      <c r="V29" s="202">
        <v>4.84</v>
      </c>
      <c r="W29" s="202">
        <v>10.86</v>
      </c>
      <c r="X29" s="202">
        <v>24.25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24.65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32.83</v>
      </c>
      <c r="AQ29" s="202">
        <v>11.6</v>
      </c>
      <c r="AR29" s="202">
        <v>16.87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86.91</v>
      </c>
      <c r="L30" s="202">
        <v>33.799999999999997</v>
      </c>
      <c r="M30" s="202">
        <v>0</v>
      </c>
      <c r="N30" s="202">
        <v>29.13</v>
      </c>
      <c r="O30" s="202">
        <v>48.9</v>
      </c>
      <c r="P30" s="202">
        <v>53.9</v>
      </c>
      <c r="Q30" s="202">
        <v>0.97</v>
      </c>
      <c r="R30" s="202">
        <v>5.79</v>
      </c>
      <c r="S30" s="202">
        <v>3.86</v>
      </c>
      <c r="T30" s="202">
        <v>0</v>
      </c>
      <c r="U30" s="202">
        <v>254.9</v>
      </c>
      <c r="V30" s="202">
        <v>4.84</v>
      </c>
      <c r="W30" s="202">
        <v>10.86</v>
      </c>
      <c r="X30" s="202">
        <v>24.25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24.65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32.83</v>
      </c>
      <c r="AQ30" s="202">
        <v>11.6</v>
      </c>
      <c r="AR30" s="202">
        <v>21.89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86.91</v>
      </c>
      <c r="L31" s="202">
        <v>33.799999999999997</v>
      </c>
      <c r="M31" s="202">
        <v>0</v>
      </c>
      <c r="N31" s="202">
        <v>29.13</v>
      </c>
      <c r="O31" s="202">
        <v>48.9</v>
      </c>
      <c r="P31" s="202">
        <v>53.9</v>
      </c>
      <c r="Q31" s="202">
        <v>1.0900000000000001</v>
      </c>
      <c r="R31" s="202">
        <v>5.79</v>
      </c>
      <c r="S31" s="202">
        <v>3.86</v>
      </c>
      <c r="T31" s="202">
        <v>0</v>
      </c>
      <c r="U31" s="202">
        <v>254.9</v>
      </c>
      <c r="V31" s="202">
        <v>4.84</v>
      </c>
      <c r="W31" s="202">
        <v>10.86</v>
      </c>
      <c r="X31" s="202">
        <v>24.25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</v>
      </c>
      <c r="AQ31" s="202">
        <v>14.64</v>
      </c>
      <c r="AR31" s="202">
        <v>23.8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86.91</v>
      </c>
      <c r="L32" s="202">
        <v>33.799999999999997</v>
      </c>
      <c r="M32" s="202">
        <v>0</v>
      </c>
      <c r="N32" s="202">
        <v>29.13</v>
      </c>
      <c r="O32" s="202">
        <v>48.9</v>
      </c>
      <c r="P32" s="202">
        <v>53.9</v>
      </c>
      <c r="Q32" s="202">
        <v>1.0900000000000001</v>
      </c>
      <c r="R32" s="202">
        <v>5.79</v>
      </c>
      <c r="S32" s="202">
        <v>3.86</v>
      </c>
      <c r="T32" s="202">
        <v>0</v>
      </c>
      <c r="U32" s="202">
        <v>254.9</v>
      </c>
      <c r="V32" s="202">
        <v>2.94</v>
      </c>
      <c r="W32" s="202">
        <v>10.86</v>
      </c>
      <c r="X32" s="202">
        <v>24.25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32.83</v>
      </c>
      <c r="AQ32" s="202">
        <v>14.64</v>
      </c>
      <c r="AR32" s="202">
        <v>25.8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86.91</v>
      </c>
      <c r="L33" s="202">
        <v>33.799999999999997</v>
      </c>
      <c r="M33" s="202">
        <v>0</v>
      </c>
      <c r="N33" s="202">
        <v>29.13</v>
      </c>
      <c r="O33" s="202">
        <v>48.9</v>
      </c>
      <c r="P33" s="202">
        <v>53.9</v>
      </c>
      <c r="Q33" s="202">
        <v>1.0900000000000001</v>
      </c>
      <c r="R33" s="202">
        <v>5.79</v>
      </c>
      <c r="S33" s="202">
        <v>3.86</v>
      </c>
      <c r="T33" s="202">
        <v>0</v>
      </c>
      <c r="U33" s="202">
        <v>254.9</v>
      </c>
      <c r="V33" s="202">
        <v>2.92</v>
      </c>
      <c r="W33" s="202">
        <v>10.86</v>
      </c>
      <c r="X33" s="202">
        <v>24.25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32.83</v>
      </c>
      <c r="AQ33" s="202">
        <v>14.64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86.91</v>
      </c>
      <c r="L34" s="202">
        <v>33.799999999999997</v>
      </c>
      <c r="M34" s="202">
        <v>0</v>
      </c>
      <c r="N34" s="202">
        <v>29.13</v>
      </c>
      <c r="O34" s="202">
        <v>48.9</v>
      </c>
      <c r="P34" s="202">
        <v>53.9</v>
      </c>
      <c r="Q34" s="202">
        <v>1.0900000000000001</v>
      </c>
      <c r="R34" s="202">
        <v>5.79</v>
      </c>
      <c r="S34" s="202">
        <v>3.86</v>
      </c>
      <c r="T34" s="202">
        <v>0</v>
      </c>
      <c r="U34" s="202">
        <v>254.9</v>
      </c>
      <c r="V34" s="202">
        <v>2.92</v>
      </c>
      <c r="W34" s="202">
        <v>10.86</v>
      </c>
      <c r="X34" s="202">
        <v>24.25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32.83</v>
      </c>
      <c r="AQ34" s="202">
        <v>14.64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86.91</v>
      </c>
      <c r="L35" s="202">
        <v>33.799999999999997</v>
      </c>
      <c r="M35" s="202">
        <v>0</v>
      </c>
      <c r="N35" s="202">
        <v>29.13</v>
      </c>
      <c r="O35" s="202">
        <v>48.9</v>
      </c>
      <c r="P35" s="202">
        <v>53.9</v>
      </c>
      <c r="Q35" s="202">
        <v>1.0900000000000001</v>
      </c>
      <c r="R35" s="202">
        <v>5.79</v>
      </c>
      <c r="S35" s="202">
        <v>3.86</v>
      </c>
      <c r="T35" s="202">
        <v>0</v>
      </c>
      <c r="U35" s="202">
        <v>254.9</v>
      </c>
      <c r="V35" s="202">
        <v>2.92</v>
      </c>
      <c r="W35" s="202">
        <v>6.16</v>
      </c>
      <c r="X35" s="202">
        <v>14.49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32.83</v>
      </c>
      <c r="AQ35" s="202">
        <v>14.64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86.91</v>
      </c>
      <c r="L36" s="202">
        <v>33.799999999999997</v>
      </c>
      <c r="M36" s="202">
        <v>0</v>
      </c>
      <c r="N36" s="202">
        <v>29.13</v>
      </c>
      <c r="O36" s="202">
        <v>48.9</v>
      </c>
      <c r="P36" s="202">
        <v>53.9</v>
      </c>
      <c r="Q36" s="202">
        <v>1.0900000000000001</v>
      </c>
      <c r="R36" s="202">
        <v>5.79</v>
      </c>
      <c r="S36" s="202">
        <v>3.86</v>
      </c>
      <c r="T36" s="202">
        <v>0</v>
      </c>
      <c r="U36" s="202">
        <v>254.9</v>
      </c>
      <c r="V36" s="202">
        <v>2.92</v>
      </c>
      <c r="W36" s="202">
        <v>6.16</v>
      </c>
      <c r="X36" s="202">
        <v>14.49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32.83</v>
      </c>
      <c r="AQ36" s="202">
        <v>14.64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86.91</v>
      </c>
      <c r="L37" s="202">
        <v>33.799999999999997</v>
      </c>
      <c r="M37" s="202">
        <v>0</v>
      </c>
      <c r="N37" s="202">
        <v>29.13</v>
      </c>
      <c r="O37" s="202">
        <v>48.9</v>
      </c>
      <c r="P37" s="202">
        <v>53.9</v>
      </c>
      <c r="Q37" s="202">
        <v>1.0900000000000001</v>
      </c>
      <c r="R37" s="202">
        <v>5.79</v>
      </c>
      <c r="S37" s="202">
        <v>3.86</v>
      </c>
      <c r="T37" s="202">
        <v>0</v>
      </c>
      <c r="U37" s="202">
        <v>254.9</v>
      </c>
      <c r="V37" s="202">
        <v>2.92</v>
      </c>
      <c r="W37" s="202">
        <v>6.16</v>
      </c>
      <c r="X37" s="202">
        <v>14.49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32.83</v>
      </c>
      <c r="AQ37" s="202">
        <v>14.64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86.91</v>
      </c>
      <c r="L38" s="202">
        <v>33.799999999999997</v>
      </c>
      <c r="M38" s="202">
        <v>0</v>
      </c>
      <c r="N38" s="202">
        <v>29.13</v>
      </c>
      <c r="O38" s="202">
        <v>48.9</v>
      </c>
      <c r="P38" s="202">
        <v>53.9</v>
      </c>
      <c r="Q38" s="202">
        <v>1.0900000000000001</v>
      </c>
      <c r="R38" s="202">
        <v>5.79</v>
      </c>
      <c r="S38" s="202">
        <v>3.86</v>
      </c>
      <c r="T38" s="202">
        <v>0</v>
      </c>
      <c r="U38" s="202">
        <v>254.9</v>
      </c>
      <c r="V38" s="202">
        <v>2.92</v>
      </c>
      <c r="W38" s="202">
        <v>6.16</v>
      </c>
      <c r="X38" s="202">
        <v>14.49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32.83</v>
      </c>
      <c r="AQ38" s="202">
        <v>14.64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86.96</v>
      </c>
      <c r="L39" s="202">
        <v>35</v>
      </c>
      <c r="M39" s="202">
        <v>0</v>
      </c>
      <c r="N39" s="202">
        <v>29.13</v>
      </c>
      <c r="O39" s="202">
        <v>48.9</v>
      </c>
      <c r="P39" s="202">
        <v>53.9</v>
      </c>
      <c r="Q39" s="202">
        <v>1.19</v>
      </c>
      <c r="R39" s="202">
        <v>5.79</v>
      </c>
      <c r="S39" s="202">
        <v>3.86</v>
      </c>
      <c r="T39" s="202">
        <v>0</v>
      </c>
      <c r="U39" s="202">
        <v>254.9</v>
      </c>
      <c r="V39" s="202">
        <v>2.92</v>
      </c>
      <c r="W39" s="202">
        <v>6.16</v>
      </c>
      <c r="X39" s="202">
        <v>14.49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32.83</v>
      </c>
      <c r="AQ39" s="202">
        <v>14.64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86.96</v>
      </c>
      <c r="L40" s="202">
        <v>35</v>
      </c>
      <c r="M40" s="202">
        <v>0</v>
      </c>
      <c r="N40" s="202">
        <v>29.13</v>
      </c>
      <c r="O40" s="202">
        <v>48.9</v>
      </c>
      <c r="P40" s="202">
        <v>53.9</v>
      </c>
      <c r="Q40" s="202">
        <v>1.19</v>
      </c>
      <c r="R40" s="202">
        <v>5.79</v>
      </c>
      <c r="S40" s="202">
        <v>3.86</v>
      </c>
      <c r="T40" s="202">
        <v>0</v>
      </c>
      <c r="U40" s="202">
        <v>254.9</v>
      </c>
      <c r="V40" s="202">
        <v>2.92</v>
      </c>
      <c r="W40" s="202">
        <v>6.16</v>
      </c>
      <c r="X40" s="202">
        <v>14.49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32.83</v>
      </c>
      <c r="AQ40" s="202">
        <v>14.64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86.96</v>
      </c>
      <c r="L41" s="202">
        <v>35</v>
      </c>
      <c r="M41" s="202">
        <v>0</v>
      </c>
      <c r="N41" s="202">
        <v>15.67</v>
      </c>
      <c r="O41" s="202">
        <v>39.590000000000003</v>
      </c>
      <c r="P41" s="202">
        <v>29.27</v>
      </c>
      <c r="Q41" s="202">
        <v>1.19</v>
      </c>
      <c r="R41" s="202">
        <v>5.79</v>
      </c>
      <c r="S41" s="202">
        <v>3.86</v>
      </c>
      <c r="T41" s="202">
        <v>0</v>
      </c>
      <c r="U41" s="202">
        <v>254.9</v>
      </c>
      <c r="V41" s="202">
        <v>2.92</v>
      </c>
      <c r="W41" s="202">
        <v>5.79</v>
      </c>
      <c r="X41" s="202">
        <v>14.49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32.83</v>
      </c>
      <c r="AQ41" s="202">
        <v>14.64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86.96</v>
      </c>
      <c r="L42" s="202">
        <v>35</v>
      </c>
      <c r="M42" s="202">
        <v>0</v>
      </c>
      <c r="N42" s="202">
        <v>15.45</v>
      </c>
      <c r="O42" s="202">
        <v>26.07</v>
      </c>
      <c r="P42" s="202">
        <v>28.97</v>
      </c>
      <c r="Q42" s="202">
        <v>1.19</v>
      </c>
      <c r="R42" s="202">
        <v>5.79</v>
      </c>
      <c r="S42" s="202">
        <v>3.86</v>
      </c>
      <c r="T42" s="202">
        <v>0</v>
      </c>
      <c r="U42" s="202">
        <v>254.9</v>
      </c>
      <c r="V42" s="202">
        <v>2.92</v>
      </c>
      <c r="W42" s="202">
        <v>5.79</v>
      </c>
      <c r="X42" s="202">
        <v>14.49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32.83</v>
      </c>
      <c r="AQ42" s="202">
        <v>14.64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86.96</v>
      </c>
      <c r="L43" s="202">
        <v>35</v>
      </c>
      <c r="M43" s="202">
        <v>0</v>
      </c>
      <c r="N43" s="202">
        <v>15.45</v>
      </c>
      <c r="O43" s="202">
        <v>26.07</v>
      </c>
      <c r="P43" s="202">
        <v>28.97</v>
      </c>
      <c r="Q43" s="202">
        <v>1.19</v>
      </c>
      <c r="R43" s="202">
        <v>5.79</v>
      </c>
      <c r="S43" s="202">
        <v>3.86</v>
      </c>
      <c r="T43" s="202">
        <v>0</v>
      </c>
      <c r="U43" s="202">
        <v>254.9</v>
      </c>
      <c r="V43" s="202">
        <v>2.9</v>
      </c>
      <c r="W43" s="202">
        <v>5.79</v>
      </c>
      <c r="X43" s="202">
        <v>14.49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32.83</v>
      </c>
      <c r="AQ43" s="202">
        <v>14.64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86.96</v>
      </c>
      <c r="L44" s="202">
        <v>35</v>
      </c>
      <c r="M44" s="202">
        <v>0</v>
      </c>
      <c r="N44" s="202">
        <v>15.45</v>
      </c>
      <c r="O44" s="202">
        <v>26.07</v>
      </c>
      <c r="P44" s="202">
        <v>28.97</v>
      </c>
      <c r="Q44" s="202">
        <v>1.19</v>
      </c>
      <c r="R44" s="202">
        <v>5.79</v>
      </c>
      <c r="S44" s="202">
        <v>3.86</v>
      </c>
      <c r="T44" s="202">
        <v>0</v>
      </c>
      <c r="U44" s="202">
        <v>254.9</v>
      </c>
      <c r="V44" s="202">
        <v>2.9</v>
      </c>
      <c r="W44" s="202">
        <v>5.79</v>
      </c>
      <c r="X44" s="202">
        <v>14.49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32.83</v>
      </c>
      <c r="AQ44" s="202">
        <v>14.64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86.96</v>
      </c>
      <c r="L45" s="202">
        <v>35</v>
      </c>
      <c r="M45" s="202">
        <v>0</v>
      </c>
      <c r="N45" s="202">
        <v>15.45</v>
      </c>
      <c r="O45" s="202">
        <v>26.07</v>
      </c>
      <c r="P45" s="202">
        <v>28.97</v>
      </c>
      <c r="Q45" s="202">
        <v>1.19</v>
      </c>
      <c r="R45" s="202">
        <v>5.79</v>
      </c>
      <c r="S45" s="202">
        <v>3.86</v>
      </c>
      <c r="T45" s="202">
        <v>0</v>
      </c>
      <c r="U45" s="202">
        <v>254.9</v>
      </c>
      <c r="V45" s="202">
        <v>2.9</v>
      </c>
      <c r="W45" s="202">
        <v>5.79</v>
      </c>
      <c r="X45" s="202">
        <v>14.49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32.83</v>
      </c>
      <c r="AQ45" s="202">
        <v>14.64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86.96</v>
      </c>
      <c r="L46" s="202">
        <v>35</v>
      </c>
      <c r="M46" s="202">
        <v>0</v>
      </c>
      <c r="N46" s="202">
        <v>15.45</v>
      </c>
      <c r="O46" s="202">
        <v>26.07</v>
      </c>
      <c r="P46" s="202">
        <v>28.97</v>
      </c>
      <c r="Q46" s="202">
        <v>1.19</v>
      </c>
      <c r="R46" s="202">
        <v>5.79</v>
      </c>
      <c r="S46" s="202">
        <v>3.86</v>
      </c>
      <c r="T46" s="202">
        <v>0</v>
      </c>
      <c r="U46" s="202">
        <v>254.9</v>
      </c>
      <c r="V46" s="202">
        <v>2.9</v>
      </c>
      <c r="W46" s="202">
        <v>5.79</v>
      </c>
      <c r="X46" s="202">
        <v>14.49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32.83</v>
      </c>
      <c r="AQ46" s="202">
        <v>14.64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86.91</v>
      </c>
      <c r="L47" s="202">
        <v>35</v>
      </c>
      <c r="M47" s="202">
        <v>0</v>
      </c>
      <c r="N47" s="202">
        <v>15.45</v>
      </c>
      <c r="O47" s="202">
        <v>26.07</v>
      </c>
      <c r="P47" s="202">
        <v>28.97</v>
      </c>
      <c r="Q47" s="202">
        <v>1.19</v>
      </c>
      <c r="R47" s="202">
        <v>5.79</v>
      </c>
      <c r="S47" s="202">
        <v>3.86</v>
      </c>
      <c r="T47" s="202">
        <v>0</v>
      </c>
      <c r="U47" s="202">
        <v>254.9</v>
      </c>
      <c r="V47" s="202">
        <v>2.9</v>
      </c>
      <c r="W47" s="202">
        <v>5.79</v>
      </c>
      <c r="X47" s="202">
        <v>14.49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32.83</v>
      </c>
      <c r="AQ47" s="202">
        <v>14.64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86.91</v>
      </c>
      <c r="L48" s="202">
        <v>35</v>
      </c>
      <c r="M48" s="202">
        <v>0</v>
      </c>
      <c r="N48" s="202">
        <v>15.45</v>
      </c>
      <c r="O48" s="202">
        <v>26.07</v>
      </c>
      <c r="P48" s="202">
        <v>28.97</v>
      </c>
      <c r="Q48" s="202">
        <v>1.19</v>
      </c>
      <c r="R48" s="202">
        <v>5.79</v>
      </c>
      <c r="S48" s="202">
        <v>3.86</v>
      </c>
      <c r="T48" s="202">
        <v>0</v>
      </c>
      <c r="U48" s="202">
        <v>254.9</v>
      </c>
      <c r="V48" s="202">
        <v>2.9</v>
      </c>
      <c r="W48" s="202">
        <v>5.79</v>
      </c>
      <c r="X48" s="202">
        <v>14.49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32.83</v>
      </c>
      <c r="AQ48" s="202">
        <v>14.64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86.91</v>
      </c>
      <c r="L49" s="202">
        <v>35</v>
      </c>
      <c r="M49" s="202">
        <v>0</v>
      </c>
      <c r="N49" s="202">
        <v>15.45</v>
      </c>
      <c r="O49" s="202">
        <v>26.07</v>
      </c>
      <c r="P49" s="202">
        <v>28.4</v>
      </c>
      <c r="Q49" s="202">
        <v>1.19</v>
      </c>
      <c r="R49" s="202">
        <v>5.79</v>
      </c>
      <c r="S49" s="202">
        <v>3.86</v>
      </c>
      <c r="T49" s="202">
        <v>0</v>
      </c>
      <c r="U49" s="202">
        <v>254.9</v>
      </c>
      <c r="V49" s="202">
        <v>2.9</v>
      </c>
      <c r="W49" s="202">
        <v>5.79</v>
      </c>
      <c r="X49" s="202">
        <v>14.49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32.83</v>
      </c>
      <c r="AQ49" s="202">
        <v>14.64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86.91</v>
      </c>
      <c r="L50" s="202">
        <v>35</v>
      </c>
      <c r="M50" s="202">
        <v>0</v>
      </c>
      <c r="N50" s="202">
        <v>15.45</v>
      </c>
      <c r="O50" s="202">
        <v>26.07</v>
      </c>
      <c r="P50" s="202">
        <v>28.4</v>
      </c>
      <c r="Q50" s="202">
        <v>1.19</v>
      </c>
      <c r="R50" s="202">
        <v>5.79</v>
      </c>
      <c r="S50" s="202">
        <v>3.86</v>
      </c>
      <c r="T50" s="202">
        <v>0</v>
      </c>
      <c r="U50" s="202">
        <v>254.9</v>
      </c>
      <c r="V50" s="202">
        <v>2.9</v>
      </c>
      <c r="W50" s="202">
        <v>5.79</v>
      </c>
      <c r="X50" s="202">
        <v>14.49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32.83</v>
      </c>
      <c r="AQ50" s="202">
        <v>14.64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86.91</v>
      </c>
      <c r="L51" s="202">
        <v>35</v>
      </c>
      <c r="M51" s="202">
        <v>0</v>
      </c>
      <c r="N51" s="202">
        <v>15.45</v>
      </c>
      <c r="O51" s="202">
        <v>26.07</v>
      </c>
      <c r="P51" s="202">
        <v>28.4</v>
      </c>
      <c r="Q51" s="202">
        <v>1.19</v>
      </c>
      <c r="R51" s="202">
        <v>5.79</v>
      </c>
      <c r="S51" s="202">
        <v>3.86</v>
      </c>
      <c r="T51" s="202">
        <v>0</v>
      </c>
      <c r="U51" s="202">
        <v>254.9</v>
      </c>
      <c r="V51" s="202">
        <v>2.9</v>
      </c>
      <c r="W51" s="202">
        <v>5.79</v>
      </c>
      <c r="X51" s="202">
        <v>14.49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24.49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32.83</v>
      </c>
      <c r="AQ51" s="202">
        <v>14.64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86.91</v>
      </c>
      <c r="L52" s="202">
        <v>35</v>
      </c>
      <c r="M52" s="202">
        <v>0</v>
      </c>
      <c r="N52" s="202">
        <v>15.45</v>
      </c>
      <c r="O52" s="202">
        <v>26.07</v>
      </c>
      <c r="P52" s="202">
        <v>28.4</v>
      </c>
      <c r="Q52" s="202">
        <v>1.19</v>
      </c>
      <c r="R52" s="202">
        <v>5.79</v>
      </c>
      <c r="S52" s="202">
        <v>3.86</v>
      </c>
      <c r="T52" s="202">
        <v>0</v>
      </c>
      <c r="U52" s="202">
        <v>254.9</v>
      </c>
      <c r="V52" s="202">
        <v>2.9</v>
      </c>
      <c r="W52" s="202">
        <v>5.79</v>
      </c>
      <c r="X52" s="202">
        <v>14.49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24.49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32.83</v>
      </c>
      <c r="AQ52" s="202">
        <v>14.64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86.91</v>
      </c>
      <c r="L53" s="202">
        <v>35</v>
      </c>
      <c r="M53" s="202">
        <v>0</v>
      </c>
      <c r="N53" s="202">
        <v>15.45</v>
      </c>
      <c r="O53" s="202">
        <v>26.07</v>
      </c>
      <c r="P53" s="202">
        <v>28.4</v>
      </c>
      <c r="Q53" s="202">
        <v>1.19</v>
      </c>
      <c r="R53" s="202">
        <v>5.79</v>
      </c>
      <c r="S53" s="202">
        <v>3.86</v>
      </c>
      <c r="T53" s="202">
        <v>0</v>
      </c>
      <c r="U53" s="202">
        <v>254.9</v>
      </c>
      <c r="V53" s="202">
        <v>2.9</v>
      </c>
      <c r="W53" s="202">
        <v>5.79</v>
      </c>
      <c r="X53" s="202">
        <v>14.49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24.49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32.83</v>
      </c>
      <c r="AQ53" s="202">
        <v>14.64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86.91</v>
      </c>
      <c r="L54" s="202">
        <v>35</v>
      </c>
      <c r="M54" s="202">
        <v>0</v>
      </c>
      <c r="N54" s="202">
        <v>15.45</v>
      </c>
      <c r="O54" s="202">
        <v>26.07</v>
      </c>
      <c r="P54" s="202">
        <v>28.4</v>
      </c>
      <c r="Q54" s="202">
        <v>1.19</v>
      </c>
      <c r="R54" s="202">
        <v>5.79</v>
      </c>
      <c r="S54" s="202">
        <v>3.86</v>
      </c>
      <c r="T54" s="202">
        <v>0</v>
      </c>
      <c r="U54" s="202">
        <v>254.9</v>
      </c>
      <c r="V54" s="202">
        <v>2.9</v>
      </c>
      <c r="W54" s="202">
        <v>5.79</v>
      </c>
      <c r="X54" s="202">
        <v>14.49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24.49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32.83</v>
      </c>
      <c r="AQ54" s="202">
        <v>14.64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86.91</v>
      </c>
      <c r="L55" s="202">
        <v>35</v>
      </c>
      <c r="M55" s="202">
        <v>0</v>
      </c>
      <c r="N55" s="202">
        <v>15.45</v>
      </c>
      <c r="O55" s="202">
        <v>26.07</v>
      </c>
      <c r="P55" s="202">
        <v>28.97</v>
      </c>
      <c r="Q55" s="202">
        <v>1.19</v>
      </c>
      <c r="R55" s="202">
        <v>5.79</v>
      </c>
      <c r="S55" s="202">
        <v>3.86</v>
      </c>
      <c r="T55" s="202">
        <v>0</v>
      </c>
      <c r="U55" s="202">
        <v>254.9</v>
      </c>
      <c r="V55" s="202">
        <v>2.9</v>
      </c>
      <c r="W55" s="202">
        <v>5.79</v>
      </c>
      <c r="X55" s="202">
        <v>14.49</v>
      </c>
      <c r="Y55" s="202">
        <v>0</v>
      </c>
      <c r="Z55">
        <v>0</v>
      </c>
      <c r="AA55" s="202">
        <v>7.77</v>
      </c>
      <c r="AB55" s="202">
        <v>0</v>
      </c>
      <c r="AC55" s="202">
        <v>0</v>
      </c>
      <c r="AD55" s="202">
        <v>0</v>
      </c>
      <c r="AE55" s="202">
        <v>24.49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32.83</v>
      </c>
      <c r="AQ55" s="202">
        <v>14.64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86.91</v>
      </c>
      <c r="L56" s="202">
        <v>35</v>
      </c>
      <c r="M56" s="202">
        <v>0</v>
      </c>
      <c r="N56" s="202">
        <v>15.45</v>
      </c>
      <c r="O56" s="202">
        <v>26.07</v>
      </c>
      <c r="P56" s="202">
        <v>28.97</v>
      </c>
      <c r="Q56" s="202">
        <v>1.19</v>
      </c>
      <c r="R56" s="202">
        <v>5.79</v>
      </c>
      <c r="S56" s="202">
        <v>3.86</v>
      </c>
      <c r="T56" s="202">
        <v>0</v>
      </c>
      <c r="U56" s="202">
        <v>254.9</v>
      </c>
      <c r="V56" s="202">
        <v>2.9</v>
      </c>
      <c r="W56" s="202">
        <v>5.79</v>
      </c>
      <c r="X56" s="202">
        <v>14.49</v>
      </c>
      <c r="Y56" s="202">
        <v>0</v>
      </c>
      <c r="Z56">
        <v>0</v>
      </c>
      <c r="AA56" s="202">
        <v>7.77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32.83</v>
      </c>
      <c r="AQ56" s="202">
        <v>14.64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86.91</v>
      </c>
      <c r="L57" s="202">
        <v>35</v>
      </c>
      <c r="M57" s="202">
        <v>0</v>
      </c>
      <c r="N57" s="202">
        <v>15.45</v>
      </c>
      <c r="O57" s="202">
        <v>26.07</v>
      </c>
      <c r="P57" s="202">
        <v>28.97</v>
      </c>
      <c r="Q57" s="202">
        <v>1.19</v>
      </c>
      <c r="R57" s="202">
        <v>5.79</v>
      </c>
      <c r="S57" s="202">
        <v>3.86</v>
      </c>
      <c r="T57" s="202">
        <v>0</v>
      </c>
      <c r="U57" s="202">
        <v>254.9</v>
      </c>
      <c r="V57" s="202">
        <v>2.9</v>
      </c>
      <c r="W57" s="202">
        <v>5.79</v>
      </c>
      <c r="X57" s="202">
        <v>14.49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32.83</v>
      </c>
      <c r="AQ57" s="202">
        <v>14.64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86.91</v>
      </c>
      <c r="L58" s="202">
        <v>35</v>
      </c>
      <c r="M58" s="202">
        <v>0</v>
      </c>
      <c r="N58" s="202">
        <v>15.45</v>
      </c>
      <c r="O58" s="202">
        <v>26.07</v>
      </c>
      <c r="P58" s="202">
        <v>28.97</v>
      </c>
      <c r="Q58" s="202">
        <v>1.19</v>
      </c>
      <c r="R58" s="202">
        <v>5.79</v>
      </c>
      <c r="S58" s="202">
        <v>3.86</v>
      </c>
      <c r="T58" s="202">
        <v>0</v>
      </c>
      <c r="U58" s="202">
        <v>254.9</v>
      </c>
      <c r="V58" s="202">
        <v>2.9</v>
      </c>
      <c r="W58" s="202">
        <v>5.79</v>
      </c>
      <c r="X58" s="202">
        <v>14.49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32.83</v>
      </c>
      <c r="AQ58" s="202">
        <v>14.64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86.91</v>
      </c>
      <c r="L59" s="202">
        <v>34.64</v>
      </c>
      <c r="M59" s="202">
        <v>0</v>
      </c>
      <c r="N59" s="202">
        <v>14.92</v>
      </c>
      <c r="O59" s="202">
        <v>48.9</v>
      </c>
      <c r="P59" s="202">
        <v>27.98</v>
      </c>
      <c r="Q59" s="202">
        <v>0.97</v>
      </c>
      <c r="R59" s="202">
        <v>5.79</v>
      </c>
      <c r="S59" s="202">
        <v>3.86</v>
      </c>
      <c r="T59" s="202">
        <v>0</v>
      </c>
      <c r="U59" s="202">
        <v>254.9</v>
      </c>
      <c r="V59" s="202">
        <v>2.9</v>
      </c>
      <c r="W59" s="202">
        <v>5.79</v>
      </c>
      <c r="X59" s="202">
        <v>14.49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32.83</v>
      </c>
      <c r="AQ59" s="202">
        <v>11.6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86.91</v>
      </c>
      <c r="L60" s="202">
        <v>34.64</v>
      </c>
      <c r="M60" s="202">
        <v>0</v>
      </c>
      <c r="N60" s="202">
        <v>29.13</v>
      </c>
      <c r="O60" s="202">
        <v>48.9</v>
      </c>
      <c r="P60" s="202">
        <v>27.98</v>
      </c>
      <c r="Q60" s="202">
        <v>0.97</v>
      </c>
      <c r="R60" s="202">
        <v>5.79</v>
      </c>
      <c r="S60" s="202">
        <v>3.86</v>
      </c>
      <c r="T60" s="202">
        <v>0</v>
      </c>
      <c r="U60" s="202">
        <v>254.9</v>
      </c>
      <c r="V60" s="202">
        <v>2.9</v>
      </c>
      <c r="W60" s="202">
        <v>5.79</v>
      </c>
      <c r="X60" s="202">
        <v>14.49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32.83</v>
      </c>
      <c r="AQ60" s="202">
        <v>11.6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86.91</v>
      </c>
      <c r="L61" s="202">
        <v>34.64</v>
      </c>
      <c r="M61" s="202">
        <v>0</v>
      </c>
      <c r="N61" s="202">
        <v>29.13</v>
      </c>
      <c r="O61" s="202">
        <v>48.9</v>
      </c>
      <c r="P61" s="202">
        <v>47.32</v>
      </c>
      <c r="Q61" s="202">
        <v>0.97</v>
      </c>
      <c r="R61" s="202">
        <v>5.79</v>
      </c>
      <c r="S61" s="202">
        <v>3.86</v>
      </c>
      <c r="T61" s="202">
        <v>0</v>
      </c>
      <c r="U61" s="202">
        <v>254.9</v>
      </c>
      <c r="V61" s="202">
        <v>2.9</v>
      </c>
      <c r="W61" s="202">
        <v>5.79</v>
      </c>
      <c r="X61" s="202">
        <v>14.49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32.83</v>
      </c>
      <c r="AQ61" s="202">
        <v>11.6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86.91</v>
      </c>
      <c r="L62" s="202">
        <v>34.64</v>
      </c>
      <c r="M62" s="202">
        <v>0</v>
      </c>
      <c r="N62" s="202">
        <v>29.13</v>
      </c>
      <c r="O62" s="202">
        <v>48.9</v>
      </c>
      <c r="P62" s="202">
        <v>59.24</v>
      </c>
      <c r="Q62" s="202">
        <v>0.97</v>
      </c>
      <c r="R62" s="202">
        <v>5.79</v>
      </c>
      <c r="S62" s="202">
        <v>3.86</v>
      </c>
      <c r="T62" s="202">
        <v>0</v>
      </c>
      <c r="U62" s="202">
        <v>254.9</v>
      </c>
      <c r="V62" s="202">
        <v>2.9</v>
      </c>
      <c r="W62" s="202">
        <v>5.79</v>
      </c>
      <c r="X62" s="202">
        <v>14.49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32.83</v>
      </c>
      <c r="AQ62" s="202">
        <v>11.6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86.91</v>
      </c>
      <c r="L63" s="202">
        <v>34.64</v>
      </c>
      <c r="M63" s="202">
        <v>0</v>
      </c>
      <c r="N63" s="202">
        <v>29.13</v>
      </c>
      <c r="O63" s="202">
        <v>48.9</v>
      </c>
      <c r="P63" s="202">
        <v>59.24</v>
      </c>
      <c r="Q63" s="202">
        <v>0.97</v>
      </c>
      <c r="R63" s="202">
        <v>5.79</v>
      </c>
      <c r="S63" s="202">
        <v>3.86</v>
      </c>
      <c r="T63" s="202">
        <v>0</v>
      </c>
      <c r="U63" s="202">
        <v>254.9</v>
      </c>
      <c r="V63" s="202">
        <v>4.84</v>
      </c>
      <c r="W63" s="202">
        <v>5.79</v>
      </c>
      <c r="X63" s="202">
        <v>24.25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24.17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32.83</v>
      </c>
      <c r="AQ63" s="202">
        <v>11.6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86.91</v>
      </c>
      <c r="L64" s="202">
        <v>34.64</v>
      </c>
      <c r="M64" s="202">
        <v>0</v>
      </c>
      <c r="N64" s="202">
        <v>29.13</v>
      </c>
      <c r="O64" s="202">
        <v>48.9</v>
      </c>
      <c r="P64" s="202">
        <v>59.24</v>
      </c>
      <c r="Q64" s="202">
        <v>0.97</v>
      </c>
      <c r="R64" s="202">
        <v>5.79</v>
      </c>
      <c r="S64" s="202">
        <v>3.86</v>
      </c>
      <c r="T64" s="202">
        <v>0</v>
      </c>
      <c r="U64" s="202">
        <v>254.9</v>
      </c>
      <c r="V64" s="202">
        <v>4.84</v>
      </c>
      <c r="W64" s="202">
        <v>10.86</v>
      </c>
      <c r="X64" s="202">
        <v>24.25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24.17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32.83</v>
      </c>
      <c r="AQ64" s="202">
        <v>11.6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86.91</v>
      </c>
      <c r="L65" s="202">
        <v>34.64</v>
      </c>
      <c r="M65" s="202">
        <v>0</v>
      </c>
      <c r="N65" s="202">
        <v>29.13</v>
      </c>
      <c r="O65" s="202">
        <v>48.9</v>
      </c>
      <c r="P65" s="202">
        <v>59.24</v>
      </c>
      <c r="Q65" s="202">
        <v>0.97</v>
      </c>
      <c r="R65" s="202">
        <v>5.79</v>
      </c>
      <c r="S65" s="202">
        <v>3.86</v>
      </c>
      <c r="T65" s="202">
        <v>0</v>
      </c>
      <c r="U65" s="202">
        <v>254.9</v>
      </c>
      <c r="V65" s="202">
        <v>4.84</v>
      </c>
      <c r="W65" s="202">
        <v>10.86</v>
      </c>
      <c r="X65" s="202">
        <v>24.25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24.17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32.83</v>
      </c>
      <c r="AQ65" s="202">
        <v>11.6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86.91</v>
      </c>
      <c r="L66" s="202">
        <v>34.64</v>
      </c>
      <c r="M66" s="202">
        <v>0</v>
      </c>
      <c r="N66" s="202">
        <v>29.13</v>
      </c>
      <c r="O66" s="202">
        <v>48.9</v>
      </c>
      <c r="P66" s="202">
        <v>59.24</v>
      </c>
      <c r="Q66" s="202">
        <v>0.97</v>
      </c>
      <c r="R66" s="202">
        <v>5.79</v>
      </c>
      <c r="S66" s="202">
        <v>3.86</v>
      </c>
      <c r="T66" s="202">
        <v>0</v>
      </c>
      <c r="U66" s="202">
        <v>254.9</v>
      </c>
      <c r="V66" s="202">
        <v>4.84</v>
      </c>
      <c r="W66" s="202">
        <v>10.86</v>
      </c>
      <c r="X66" s="202">
        <v>24.25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24.17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32.83</v>
      </c>
      <c r="AQ66" s="202">
        <v>11.6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86.91</v>
      </c>
      <c r="L67" s="202">
        <v>34.64</v>
      </c>
      <c r="M67" s="202">
        <v>0</v>
      </c>
      <c r="N67" s="202">
        <v>29.13</v>
      </c>
      <c r="O67" s="202">
        <v>48.9</v>
      </c>
      <c r="P67" s="202">
        <v>59.24</v>
      </c>
      <c r="Q67" s="202">
        <v>0.97</v>
      </c>
      <c r="R67" s="202">
        <v>5.79</v>
      </c>
      <c r="S67" s="202">
        <v>3.86</v>
      </c>
      <c r="T67" s="202">
        <v>0</v>
      </c>
      <c r="U67" s="202">
        <v>254.9</v>
      </c>
      <c r="V67" s="202">
        <v>4.84</v>
      </c>
      <c r="W67" s="202">
        <v>10.86</v>
      </c>
      <c r="X67" s="202">
        <v>24.25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24.17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32.83</v>
      </c>
      <c r="AQ67" s="202">
        <v>11.6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86.91</v>
      </c>
      <c r="L68" s="202">
        <v>34.64</v>
      </c>
      <c r="M68" s="202">
        <v>0</v>
      </c>
      <c r="N68" s="202">
        <v>29.13</v>
      </c>
      <c r="O68" s="202">
        <v>48.9</v>
      </c>
      <c r="P68" s="202">
        <v>59.24</v>
      </c>
      <c r="Q68" s="202">
        <v>0.97</v>
      </c>
      <c r="R68" s="202">
        <v>5.79</v>
      </c>
      <c r="S68" s="202">
        <v>3.86</v>
      </c>
      <c r="T68" s="202">
        <v>0</v>
      </c>
      <c r="U68" s="202">
        <v>254.9</v>
      </c>
      <c r="V68" s="202">
        <v>4.84</v>
      </c>
      <c r="W68" s="202">
        <v>10.86</v>
      </c>
      <c r="X68" s="202">
        <v>24.25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32.83</v>
      </c>
      <c r="AQ68" s="202">
        <v>11.6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86.91</v>
      </c>
      <c r="L69" s="202">
        <v>34.64</v>
      </c>
      <c r="M69" s="202">
        <v>0</v>
      </c>
      <c r="N69" s="202">
        <v>29.13</v>
      </c>
      <c r="O69" s="202">
        <v>48.9</v>
      </c>
      <c r="P69" s="202">
        <v>59.24</v>
      </c>
      <c r="Q69" s="202">
        <v>0.97</v>
      </c>
      <c r="R69" s="202">
        <v>5.79</v>
      </c>
      <c r="S69" s="202">
        <v>3.86</v>
      </c>
      <c r="T69" s="202">
        <v>0</v>
      </c>
      <c r="U69" s="202">
        <v>254.9</v>
      </c>
      <c r="V69" s="202">
        <v>4.84</v>
      </c>
      <c r="W69" s="202">
        <v>10.86</v>
      </c>
      <c r="X69" s="202">
        <v>24.25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32.83</v>
      </c>
      <c r="AQ69" s="202">
        <v>11.6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86.91</v>
      </c>
      <c r="L70" s="202">
        <v>34.64</v>
      </c>
      <c r="M70" s="202">
        <v>0</v>
      </c>
      <c r="N70" s="202">
        <v>29.13</v>
      </c>
      <c r="O70" s="202">
        <v>48.9</v>
      </c>
      <c r="P70" s="202">
        <v>59.24</v>
      </c>
      <c r="Q70" s="202">
        <v>0.97</v>
      </c>
      <c r="R70" s="202">
        <v>5.79</v>
      </c>
      <c r="S70" s="202">
        <v>3.86</v>
      </c>
      <c r="T70" s="202">
        <v>0</v>
      </c>
      <c r="U70" s="202">
        <v>254.9</v>
      </c>
      <c r="V70" s="202">
        <v>4.84</v>
      </c>
      <c r="W70" s="202">
        <v>10.86</v>
      </c>
      <c r="X70" s="202">
        <v>24.25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32.83</v>
      </c>
      <c r="AQ70" s="202">
        <v>11.6</v>
      </c>
      <c r="AR70" s="202">
        <v>24.13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86.91</v>
      </c>
      <c r="L71" s="202">
        <v>34.64</v>
      </c>
      <c r="M71" s="202">
        <v>0</v>
      </c>
      <c r="N71" s="202">
        <v>29.13</v>
      </c>
      <c r="O71" s="202">
        <v>48.9</v>
      </c>
      <c r="P71" s="202">
        <v>59.24</v>
      </c>
      <c r="Q71" s="202">
        <v>0.97</v>
      </c>
      <c r="R71" s="202">
        <v>5.79</v>
      </c>
      <c r="S71" s="202">
        <v>3.86</v>
      </c>
      <c r="T71" s="202">
        <v>0</v>
      </c>
      <c r="U71" s="202">
        <v>254.9</v>
      </c>
      <c r="V71" s="202">
        <v>4.84</v>
      </c>
      <c r="W71" s="202">
        <v>10.86</v>
      </c>
      <c r="X71" s="202">
        <v>24.25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48.28</v>
      </c>
      <c r="AQ71" s="202">
        <v>11.6</v>
      </c>
      <c r="AR71" s="202">
        <v>22.23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86.91</v>
      </c>
      <c r="L72" s="202">
        <v>34.64</v>
      </c>
      <c r="M72" s="202">
        <v>0</v>
      </c>
      <c r="N72" s="202">
        <v>29.13</v>
      </c>
      <c r="O72" s="202">
        <v>48.9</v>
      </c>
      <c r="P72" s="202">
        <v>59.24</v>
      </c>
      <c r="Q72" s="202">
        <v>0.97</v>
      </c>
      <c r="R72" s="202">
        <v>5.79</v>
      </c>
      <c r="S72" s="202">
        <v>3.86</v>
      </c>
      <c r="T72" s="202">
        <v>0</v>
      </c>
      <c r="U72" s="202">
        <v>254.9</v>
      </c>
      <c r="V72" s="202">
        <v>4.84</v>
      </c>
      <c r="W72" s="202">
        <v>10.86</v>
      </c>
      <c r="X72" s="202">
        <v>24.25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68.489999999999995</v>
      </c>
      <c r="AQ72" s="202">
        <v>11.6</v>
      </c>
      <c r="AR72" s="202">
        <v>18.850000000000001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86.91</v>
      </c>
      <c r="L73" s="202">
        <v>34.4</v>
      </c>
      <c r="M73" s="202">
        <v>0</v>
      </c>
      <c r="N73" s="202">
        <v>29.13</v>
      </c>
      <c r="O73" s="202">
        <v>48.9</v>
      </c>
      <c r="P73" s="202">
        <v>59.24</v>
      </c>
      <c r="Q73" s="202">
        <v>0.94</v>
      </c>
      <c r="R73" s="202">
        <v>5.59</v>
      </c>
      <c r="S73" s="202">
        <v>3.73</v>
      </c>
      <c r="T73" s="202">
        <v>0</v>
      </c>
      <c r="U73" s="202">
        <v>254.9</v>
      </c>
      <c r="V73" s="202">
        <v>4.84</v>
      </c>
      <c r="W73" s="202">
        <v>10.86</v>
      </c>
      <c r="X73" s="202">
        <v>24.25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68.489999999999995</v>
      </c>
      <c r="AQ73" s="202">
        <v>22.12</v>
      </c>
      <c r="AR73" s="202">
        <v>14.1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86.91</v>
      </c>
      <c r="L74" s="202">
        <v>34.4</v>
      </c>
      <c r="M74" s="202">
        <v>0</v>
      </c>
      <c r="N74" s="202">
        <v>29.13</v>
      </c>
      <c r="O74" s="202">
        <v>48.9</v>
      </c>
      <c r="P74" s="202">
        <v>59.24</v>
      </c>
      <c r="Q74" s="202">
        <v>0.97</v>
      </c>
      <c r="R74" s="202">
        <v>5.79</v>
      </c>
      <c r="S74" s="202">
        <v>3.86</v>
      </c>
      <c r="T74" s="202">
        <v>0</v>
      </c>
      <c r="U74" s="202">
        <v>254.9</v>
      </c>
      <c r="V74" s="202">
        <v>4.84</v>
      </c>
      <c r="W74" s="202">
        <v>10.86</v>
      </c>
      <c r="X74" s="202">
        <v>24.25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68.489999999999995</v>
      </c>
      <c r="AQ74" s="202">
        <v>22.12</v>
      </c>
      <c r="AR74" s="202">
        <v>10.33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86.91</v>
      </c>
      <c r="L75" s="202">
        <v>34.64</v>
      </c>
      <c r="M75" s="202">
        <v>0</v>
      </c>
      <c r="N75" s="202">
        <v>29.13</v>
      </c>
      <c r="O75" s="202">
        <v>48.9</v>
      </c>
      <c r="P75" s="202">
        <v>59.24</v>
      </c>
      <c r="Q75" s="202">
        <v>0.97</v>
      </c>
      <c r="R75" s="202">
        <v>5.79</v>
      </c>
      <c r="S75" s="202">
        <v>3.86</v>
      </c>
      <c r="T75" s="202">
        <v>0</v>
      </c>
      <c r="U75" s="202">
        <v>254.9</v>
      </c>
      <c r="V75" s="202">
        <v>4.84</v>
      </c>
      <c r="W75" s="202">
        <v>10.86</v>
      </c>
      <c r="X75" s="202">
        <v>24.25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48.43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68.489999999999995</v>
      </c>
      <c r="AQ75" s="202">
        <v>22.13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86.91</v>
      </c>
      <c r="L76" s="202">
        <v>33.799999999999997</v>
      </c>
      <c r="M76" s="202">
        <v>0</v>
      </c>
      <c r="N76" s="202">
        <v>29.13</v>
      </c>
      <c r="O76" s="202">
        <v>48.9</v>
      </c>
      <c r="P76" s="202">
        <v>59.24</v>
      </c>
      <c r="Q76" s="202">
        <v>0.97</v>
      </c>
      <c r="R76" s="202">
        <v>5.79</v>
      </c>
      <c r="S76" s="202">
        <v>3.86</v>
      </c>
      <c r="T76" s="202">
        <v>0</v>
      </c>
      <c r="U76" s="202">
        <v>254.9</v>
      </c>
      <c r="V76" s="202">
        <v>4.84</v>
      </c>
      <c r="W76" s="202">
        <v>10.86</v>
      </c>
      <c r="X76" s="202">
        <v>24.25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48.43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68.489999999999995</v>
      </c>
      <c r="AQ76" s="202">
        <v>22.13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83.93</v>
      </c>
      <c r="L77" s="202">
        <v>31.4</v>
      </c>
      <c r="M77" s="202">
        <v>0</v>
      </c>
      <c r="N77" s="202">
        <v>29.13</v>
      </c>
      <c r="O77" s="202">
        <v>48.9</v>
      </c>
      <c r="P77" s="202">
        <v>59.24</v>
      </c>
      <c r="Q77" s="202">
        <v>0.89</v>
      </c>
      <c r="R77" s="202">
        <v>5.37</v>
      </c>
      <c r="S77" s="202">
        <v>3.58</v>
      </c>
      <c r="T77" s="202">
        <v>0</v>
      </c>
      <c r="U77" s="202">
        <v>254.9</v>
      </c>
      <c r="V77" s="202">
        <v>4.84</v>
      </c>
      <c r="W77" s="202">
        <v>10.86</v>
      </c>
      <c r="X77" s="202">
        <v>24.25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48.43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66.739999999999995</v>
      </c>
      <c r="AQ77" s="202">
        <v>21.56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83.93</v>
      </c>
      <c r="L78" s="202">
        <v>32.64</v>
      </c>
      <c r="M78" s="202">
        <v>0</v>
      </c>
      <c r="N78" s="202">
        <v>29.13</v>
      </c>
      <c r="O78" s="202">
        <v>48.9</v>
      </c>
      <c r="P78" s="202">
        <v>59.24</v>
      </c>
      <c r="Q78" s="202">
        <v>0.94</v>
      </c>
      <c r="R78" s="202">
        <v>5.59</v>
      </c>
      <c r="S78" s="202">
        <v>3.73</v>
      </c>
      <c r="T78" s="202">
        <v>0</v>
      </c>
      <c r="U78" s="202">
        <v>254.9</v>
      </c>
      <c r="V78" s="202">
        <v>4.84</v>
      </c>
      <c r="W78" s="202">
        <v>10.86</v>
      </c>
      <c r="X78" s="202">
        <v>24.25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48.43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66.739999999999995</v>
      </c>
      <c r="AQ78" s="202">
        <v>21.56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84.1</v>
      </c>
      <c r="L79" s="202">
        <v>30.9</v>
      </c>
      <c r="M79" s="202">
        <v>0</v>
      </c>
      <c r="N79" s="202">
        <v>29.13</v>
      </c>
      <c r="O79" s="202">
        <v>48.9</v>
      </c>
      <c r="P79" s="202">
        <v>59.24</v>
      </c>
      <c r="Q79" s="202">
        <v>0.94</v>
      </c>
      <c r="R79" s="202">
        <v>5.59</v>
      </c>
      <c r="S79" s="202">
        <v>3.73</v>
      </c>
      <c r="T79" s="202">
        <v>0</v>
      </c>
      <c r="U79" s="202">
        <v>254.9</v>
      </c>
      <c r="V79" s="202">
        <v>4.84</v>
      </c>
      <c r="W79" s="202">
        <v>10.86</v>
      </c>
      <c r="X79" s="202">
        <v>24.25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0</v>
      </c>
      <c r="AH79" s="202">
        <v>0</v>
      </c>
      <c r="AI79" s="202">
        <v>48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43.46</v>
      </c>
      <c r="AQ79" s="202">
        <v>11.59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81.06</v>
      </c>
      <c r="L80" s="202">
        <v>32.64</v>
      </c>
      <c r="M80" s="202">
        <v>0</v>
      </c>
      <c r="N80" s="202">
        <v>29.13</v>
      </c>
      <c r="O80" s="202">
        <v>48.9</v>
      </c>
      <c r="P80" s="202">
        <v>59.24</v>
      </c>
      <c r="Q80" s="202">
        <v>0.94</v>
      </c>
      <c r="R80" s="202">
        <v>5.59</v>
      </c>
      <c r="S80" s="202">
        <v>3.73</v>
      </c>
      <c r="T80" s="202">
        <v>0</v>
      </c>
      <c r="U80" s="202">
        <v>254.9</v>
      </c>
      <c r="V80" s="202">
        <v>4.84</v>
      </c>
      <c r="W80" s="202">
        <v>10.86</v>
      </c>
      <c r="X80" s="202">
        <v>24.25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48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43.46</v>
      </c>
      <c r="AQ80" s="202">
        <v>11.59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84.02</v>
      </c>
      <c r="L81" s="202">
        <v>33.799999999999997</v>
      </c>
      <c r="M81" s="202">
        <v>0</v>
      </c>
      <c r="N81" s="202">
        <v>29.13</v>
      </c>
      <c r="O81" s="202">
        <v>48.9</v>
      </c>
      <c r="P81" s="202">
        <v>59.24</v>
      </c>
      <c r="Q81" s="202">
        <v>0.94</v>
      </c>
      <c r="R81" s="202">
        <v>5.59</v>
      </c>
      <c r="S81" s="202">
        <v>3.73</v>
      </c>
      <c r="T81" s="202">
        <v>0</v>
      </c>
      <c r="U81" s="202">
        <v>254.9</v>
      </c>
      <c r="V81" s="202">
        <v>4.84</v>
      </c>
      <c r="W81" s="202">
        <v>10.86</v>
      </c>
      <c r="X81" s="202">
        <v>24.25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48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11.59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84.02</v>
      </c>
      <c r="L82" s="202">
        <v>33.799999999999997</v>
      </c>
      <c r="M82" s="202">
        <v>0</v>
      </c>
      <c r="N82" s="202">
        <v>29.13</v>
      </c>
      <c r="O82" s="202">
        <v>48.9</v>
      </c>
      <c r="P82" s="202">
        <v>59.24</v>
      </c>
      <c r="Q82" s="202">
        <v>0.94</v>
      </c>
      <c r="R82" s="202">
        <v>5.59</v>
      </c>
      <c r="S82" s="202">
        <v>3.73</v>
      </c>
      <c r="T82" s="202">
        <v>0</v>
      </c>
      <c r="U82" s="202">
        <v>254.9</v>
      </c>
      <c r="V82" s="202">
        <v>4.84</v>
      </c>
      <c r="W82" s="202">
        <v>10.86</v>
      </c>
      <c r="X82" s="202">
        <v>24.25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48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11.59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86.91</v>
      </c>
      <c r="L83" s="202">
        <v>32.64</v>
      </c>
      <c r="M83" s="202">
        <v>0</v>
      </c>
      <c r="N83" s="202">
        <v>29.13</v>
      </c>
      <c r="O83" s="202">
        <v>48.9</v>
      </c>
      <c r="P83" s="202">
        <v>59.24</v>
      </c>
      <c r="Q83" s="202">
        <v>0.91</v>
      </c>
      <c r="R83" s="202">
        <v>5.4</v>
      </c>
      <c r="S83" s="202">
        <v>3.73</v>
      </c>
      <c r="T83" s="202">
        <v>0</v>
      </c>
      <c r="U83" s="202">
        <v>254.9</v>
      </c>
      <c r="V83" s="202">
        <v>4.9400000000000004</v>
      </c>
      <c r="W83" s="202">
        <v>10.86</v>
      </c>
      <c r="X83" s="202">
        <v>24.25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48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11.59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86.91</v>
      </c>
      <c r="L84" s="202">
        <v>32.64</v>
      </c>
      <c r="M84" s="202">
        <v>0</v>
      </c>
      <c r="N84" s="202">
        <v>29.13</v>
      </c>
      <c r="O84" s="202">
        <v>48.9</v>
      </c>
      <c r="P84" s="202">
        <v>59.24</v>
      </c>
      <c r="Q84" s="202">
        <v>0.91</v>
      </c>
      <c r="R84" s="202">
        <v>5.4</v>
      </c>
      <c r="S84" s="202">
        <v>3.73</v>
      </c>
      <c r="T84" s="202">
        <v>0</v>
      </c>
      <c r="U84" s="202">
        <v>254.9</v>
      </c>
      <c r="V84" s="202">
        <v>4.9400000000000004</v>
      </c>
      <c r="W84" s="202">
        <v>10.86</v>
      </c>
      <c r="X84" s="202">
        <v>24.25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0</v>
      </c>
      <c r="AH84" s="202">
        <v>0</v>
      </c>
      <c r="AI84" s="202">
        <v>48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11.59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86.91</v>
      </c>
      <c r="L85" s="202">
        <v>33.799999999999997</v>
      </c>
      <c r="M85" s="202">
        <v>0</v>
      </c>
      <c r="N85" s="202">
        <v>29.13</v>
      </c>
      <c r="O85" s="202">
        <v>48.9</v>
      </c>
      <c r="P85" s="202">
        <v>59.24</v>
      </c>
      <c r="Q85" s="202">
        <v>0.97</v>
      </c>
      <c r="R85" s="202">
        <v>5.79</v>
      </c>
      <c r="S85" s="202">
        <v>6.33</v>
      </c>
      <c r="T85" s="202">
        <v>0</v>
      </c>
      <c r="U85" s="202">
        <v>260.38</v>
      </c>
      <c r="V85" s="202">
        <v>4.9400000000000004</v>
      </c>
      <c r="W85" s="202">
        <v>10.86</v>
      </c>
      <c r="X85" s="202">
        <v>24.25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0</v>
      </c>
      <c r="AH85" s="202">
        <v>0</v>
      </c>
      <c r="AI85" s="202">
        <v>48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22.13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86.91</v>
      </c>
      <c r="L86" s="202">
        <v>33.799999999999997</v>
      </c>
      <c r="M86" s="202">
        <v>0</v>
      </c>
      <c r="N86" s="202">
        <v>29.13</v>
      </c>
      <c r="O86" s="202">
        <v>48.9</v>
      </c>
      <c r="P86" s="202">
        <v>59.24</v>
      </c>
      <c r="Q86" s="202">
        <v>0.97</v>
      </c>
      <c r="R86" s="202">
        <v>5.79</v>
      </c>
      <c r="S86" s="202">
        <v>6.33</v>
      </c>
      <c r="T86" s="202">
        <v>0</v>
      </c>
      <c r="U86" s="202">
        <v>262.49</v>
      </c>
      <c r="V86" s="202">
        <v>4.9400000000000004</v>
      </c>
      <c r="W86" s="202">
        <v>10.86</v>
      </c>
      <c r="X86" s="202">
        <v>24.25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24.17</v>
      </c>
      <c r="AF86" s="202">
        <v>0</v>
      </c>
      <c r="AG86" s="202">
        <v>0</v>
      </c>
      <c r="AH86" s="202">
        <v>0</v>
      </c>
      <c r="AI86" s="202">
        <v>48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22.13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86.91</v>
      </c>
      <c r="L87" s="202">
        <v>34.770000000000003</v>
      </c>
      <c r="M87" s="202">
        <v>0</v>
      </c>
      <c r="N87" s="202">
        <v>29.13</v>
      </c>
      <c r="O87" s="202">
        <v>48.9</v>
      </c>
      <c r="P87" s="202">
        <v>59.24</v>
      </c>
      <c r="Q87" s="202">
        <v>0.97</v>
      </c>
      <c r="R87" s="202">
        <v>5.79</v>
      </c>
      <c r="S87" s="202">
        <v>3.86</v>
      </c>
      <c r="T87" s="202">
        <v>0</v>
      </c>
      <c r="U87" s="202">
        <v>262.49</v>
      </c>
      <c r="V87" s="202">
        <v>4.9400000000000004</v>
      </c>
      <c r="W87" s="202">
        <v>10.86</v>
      </c>
      <c r="X87" s="202">
        <v>24.25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24.17</v>
      </c>
      <c r="AF87" s="202">
        <v>0</v>
      </c>
      <c r="AG87" s="202">
        <v>0</v>
      </c>
      <c r="AH87" s="202">
        <v>0</v>
      </c>
      <c r="AI87" s="202">
        <v>48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22.13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86.91</v>
      </c>
      <c r="L88" s="202">
        <v>34.770000000000003</v>
      </c>
      <c r="M88" s="202">
        <v>0</v>
      </c>
      <c r="N88" s="202">
        <v>29.13</v>
      </c>
      <c r="O88" s="202">
        <v>48.9</v>
      </c>
      <c r="P88" s="202">
        <v>59.24</v>
      </c>
      <c r="Q88" s="202">
        <v>0.97</v>
      </c>
      <c r="R88" s="202">
        <v>5.79</v>
      </c>
      <c r="S88" s="202">
        <v>3.86</v>
      </c>
      <c r="T88" s="202">
        <v>0</v>
      </c>
      <c r="U88" s="202">
        <v>262.49</v>
      </c>
      <c r="V88" s="202">
        <v>4.9400000000000004</v>
      </c>
      <c r="W88" s="202">
        <v>10.86</v>
      </c>
      <c r="X88" s="202">
        <v>24.25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24.17</v>
      </c>
      <c r="AF88" s="202">
        <v>0</v>
      </c>
      <c r="AG88" s="202">
        <v>0</v>
      </c>
      <c r="AH88" s="202">
        <v>0</v>
      </c>
      <c r="AI88" s="202">
        <v>48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22.13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86.91</v>
      </c>
      <c r="L89" s="202">
        <v>34.770000000000003</v>
      </c>
      <c r="M89" s="202">
        <v>0</v>
      </c>
      <c r="N89" s="202">
        <v>29.13</v>
      </c>
      <c r="O89" s="202">
        <v>48.9</v>
      </c>
      <c r="P89" s="202">
        <v>59.24</v>
      </c>
      <c r="Q89" s="202">
        <v>0.97</v>
      </c>
      <c r="R89" s="202">
        <v>5.79</v>
      </c>
      <c r="S89" s="202">
        <v>3.86</v>
      </c>
      <c r="T89" s="202">
        <v>0</v>
      </c>
      <c r="U89" s="202">
        <v>262.49</v>
      </c>
      <c r="V89" s="202">
        <v>4.9400000000000004</v>
      </c>
      <c r="W89" s="202">
        <v>10.86</v>
      </c>
      <c r="X89" s="202">
        <v>24.25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24.17</v>
      </c>
      <c r="AF89" s="202">
        <v>0</v>
      </c>
      <c r="AG89" s="202">
        <v>0</v>
      </c>
      <c r="AH89" s="202">
        <v>0</v>
      </c>
      <c r="AI89" s="202">
        <v>48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22.13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86.91</v>
      </c>
      <c r="L90" s="202">
        <v>34.770000000000003</v>
      </c>
      <c r="M90" s="202">
        <v>0</v>
      </c>
      <c r="N90" s="202">
        <v>29.13</v>
      </c>
      <c r="O90" s="202">
        <v>48.9</v>
      </c>
      <c r="P90" s="202">
        <v>59.24</v>
      </c>
      <c r="Q90" s="202">
        <v>0.97</v>
      </c>
      <c r="R90" s="202">
        <v>5.79</v>
      </c>
      <c r="S90" s="202">
        <v>3.86</v>
      </c>
      <c r="T90" s="202">
        <v>0</v>
      </c>
      <c r="U90" s="202">
        <v>262.49</v>
      </c>
      <c r="V90" s="202">
        <v>4.9400000000000004</v>
      </c>
      <c r="W90" s="202">
        <v>10.86</v>
      </c>
      <c r="X90" s="202">
        <v>24.25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24.17</v>
      </c>
      <c r="AF90" s="202">
        <v>0</v>
      </c>
      <c r="AG90" s="202">
        <v>0</v>
      </c>
      <c r="AH90" s="202">
        <v>0</v>
      </c>
      <c r="AI90" s="202">
        <v>48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22.13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86.91</v>
      </c>
      <c r="L91" s="202">
        <v>34.770000000000003</v>
      </c>
      <c r="M91" s="202">
        <v>0</v>
      </c>
      <c r="N91" s="202">
        <v>29.13</v>
      </c>
      <c r="O91" s="202">
        <v>48.9</v>
      </c>
      <c r="P91" s="202">
        <v>59.24</v>
      </c>
      <c r="Q91" s="202">
        <v>0.97</v>
      </c>
      <c r="R91" s="202">
        <v>5.79</v>
      </c>
      <c r="S91" s="202">
        <v>3.86</v>
      </c>
      <c r="T91" s="202">
        <v>0</v>
      </c>
      <c r="U91" s="202">
        <v>262.49</v>
      </c>
      <c r="V91" s="202">
        <v>4.9400000000000004</v>
      </c>
      <c r="W91" s="202">
        <v>10.86</v>
      </c>
      <c r="X91" s="202">
        <v>24.25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24.17</v>
      </c>
      <c r="AF91" s="202">
        <v>0</v>
      </c>
      <c r="AG91" s="202">
        <v>0</v>
      </c>
      <c r="AH91" s="202">
        <v>0</v>
      </c>
      <c r="AI91" s="202">
        <v>48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22.13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86.91</v>
      </c>
      <c r="L92" s="202">
        <v>34.770000000000003</v>
      </c>
      <c r="M92" s="202">
        <v>0</v>
      </c>
      <c r="N92" s="202">
        <v>29.13</v>
      </c>
      <c r="O92" s="202">
        <v>48.9</v>
      </c>
      <c r="P92" s="202">
        <v>59.24</v>
      </c>
      <c r="Q92" s="202">
        <v>0.97</v>
      </c>
      <c r="R92" s="202">
        <v>5.79</v>
      </c>
      <c r="S92" s="202">
        <v>3.86</v>
      </c>
      <c r="T92" s="202">
        <v>0</v>
      </c>
      <c r="U92" s="202">
        <v>262.49</v>
      </c>
      <c r="V92" s="202">
        <v>4.9400000000000004</v>
      </c>
      <c r="W92" s="202">
        <v>10.86</v>
      </c>
      <c r="X92" s="202">
        <v>24.25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24.17</v>
      </c>
      <c r="AF92" s="202">
        <v>0</v>
      </c>
      <c r="AG92" s="202">
        <v>0</v>
      </c>
      <c r="AH92" s="202">
        <v>0</v>
      </c>
      <c r="AI92" s="202">
        <v>48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22.13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86.91</v>
      </c>
      <c r="L93" s="202">
        <v>34.770000000000003</v>
      </c>
      <c r="M93" s="202">
        <v>0</v>
      </c>
      <c r="N93" s="202">
        <v>29.13</v>
      </c>
      <c r="O93" s="202">
        <v>48.9</v>
      </c>
      <c r="P93" s="202">
        <v>59.24</v>
      </c>
      <c r="Q93" s="202">
        <v>0.97</v>
      </c>
      <c r="R93" s="202">
        <v>5.79</v>
      </c>
      <c r="S93" s="202">
        <v>3.86</v>
      </c>
      <c r="T93" s="202">
        <v>0</v>
      </c>
      <c r="U93" s="202">
        <v>262.49</v>
      </c>
      <c r="V93" s="202">
        <v>4.9400000000000004</v>
      </c>
      <c r="W93" s="202">
        <v>10.86</v>
      </c>
      <c r="X93" s="202">
        <v>20.64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24.17</v>
      </c>
      <c r="AF93" s="202">
        <v>0</v>
      </c>
      <c r="AG93" s="202">
        <v>0</v>
      </c>
      <c r="AH93" s="202">
        <v>0</v>
      </c>
      <c r="AI93" s="202">
        <v>48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22.13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86.91</v>
      </c>
      <c r="L94" s="202">
        <v>34.770000000000003</v>
      </c>
      <c r="M94" s="202">
        <v>0</v>
      </c>
      <c r="N94" s="202">
        <v>29.13</v>
      </c>
      <c r="O94" s="202">
        <v>48.9</v>
      </c>
      <c r="P94" s="202">
        <v>59.24</v>
      </c>
      <c r="Q94" s="202">
        <v>0.97</v>
      </c>
      <c r="R94" s="202">
        <v>5.79</v>
      </c>
      <c r="S94" s="202">
        <v>3.86</v>
      </c>
      <c r="T94" s="202">
        <v>0</v>
      </c>
      <c r="U94" s="202">
        <v>262.49</v>
      </c>
      <c r="V94" s="202">
        <v>4.9400000000000004</v>
      </c>
      <c r="W94" s="202">
        <v>10.86</v>
      </c>
      <c r="X94" s="202">
        <v>18.010000000000002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24.17</v>
      </c>
      <c r="AF94" s="202">
        <v>0</v>
      </c>
      <c r="AG94" s="202">
        <v>0</v>
      </c>
      <c r="AH94" s="202">
        <v>0</v>
      </c>
      <c r="AI94" s="202">
        <v>48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22.13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86.91</v>
      </c>
      <c r="L95" s="202">
        <v>61.62</v>
      </c>
      <c r="M95" s="202">
        <v>0</v>
      </c>
      <c r="N95" s="202">
        <v>29.13</v>
      </c>
      <c r="O95" s="202">
        <v>48.9</v>
      </c>
      <c r="P95" s="202">
        <v>59.24</v>
      </c>
      <c r="Q95" s="202">
        <v>4.8600000000000003</v>
      </c>
      <c r="R95" s="202">
        <v>9.81</v>
      </c>
      <c r="S95" s="202">
        <v>6.26</v>
      </c>
      <c r="T95" s="202">
        <v>0</v>
      </c>
      <c r="U95" s="202">
        <v>262.49</v>
      </c>
      <c r="V95" s="202">
        <v>4.9400000000000004</v>
      </c>
      <c r="W95" s="202">
        <v>10.86</v>
      </c>
      <c r="X95" s="202">
        <v>18.010000000000002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24.17</v>
      </c>
      <c r="AF95" s="202">
        <v>0</v>
      </c>
      <c r="AG95" s="202">
        <v>0</v>
      </c>
      <c r="AH95" s="202">
        <v>0</v>
      </c>
      <c r="AI95" s="202">
        <v>48.43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22.13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86.91</v>
      </c>
      <c r="L96" s="202">
        <v>62.33</v>
      </c>
      <c r="M96" s="202">
        <v>0</v>
      </c>
      <c r="N96" s="202">
        <v>29.13</v>
      </c>
      <c r="O96" s="202">
        <v>48.9</v>
      </c>
      <c r="P96" s="202">
        <v>59.24</v>
      </c>
      <c r="Q96" s="202">
        <v>4.9000000000000004</v>
      </c>
      <c r="R96" s="202">
        <v>10.24</v>
      </c>
      <c r="S96" s="202">
        <v>6.33</v>
      </c>
      <c r="T96" s="202">
        <v>0</v>
      </c>
      <c r="U96" s="202">
        <v>262.49</v>
      </c>
      <c r="V96" s="202">
        <v>4.9400000000000004</v>
      </c>
      <c r="W96" s="202">
        <v>10.86</v>
      </c>
      <c r="X96" s="202">
        <v>19.91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24.17</v>
      </c>
      <c r="AF96" s="202">
        <v>0</v>
      </c>
      <c r="AG96" s="202">
        <v>0</v>
      </c>
      <c r="AH96" s="202">
        <v>0</v>
      </c>
      <c r="AI96" s="202">
        <v>48.43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22.13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86.91</v>
      </c>
      <c r="L97" s="202">
        <v>62.33</v>
      </c>
      <c r="M97" s="202">
        <v>0</v>
      </c>
      <c r="N97" s="202">
        <v>29.13</v>
      </c>
      <c r="O97" s="202">
        <v>48.9</v>
      </c>
      <c r="P97" s="202">
        <v>57.87</v>
      </c>
      <c r="Q97" s="202">
        <v>5.04</v>
      </c>
      <c r="R97" s="202">
        <v>10.4</v>
      </c>
      <c r="S97" s="202">
        <v>6.48</v>
      </c>
      <c r="T97" s="202">
        <v>0</v>
      </c>
      <c r="U97" s="202">
        <v>262.49</v>
      </c>
      <c r="V97" s="202">
        <v>4.9400000000000004</v>
      </c>
      <c r="W97" s="202">
        <v>10.86</v>
      </c>
      <c r="X97" s="202">
        <v>22.76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24.17</v>
      </c>
      <c r="AF97" s="202">
        <v>0</v>
      </c>
      <c r="AG97" s="202">
        <v>0</v>
      </c>
      <c r="AH97" s="202">
        <v>0</v>
      </c>
      <c r="AI97" s="202">
        <v>48.43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22.13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86.91</v>
      </c>
      <c r="L98" s="202">
        <v>62.33</v>
      </c>
      <c r="M98" s="202">
        <v>0</v>
      </c>
      <c r="N98" s="202">
        <v>29.13</v>
      </c>
      <c r="O98" s="202">
        <v>48.9</v>
      </c>
      <c r="P98" s="202">
        <v>57.87</v>
      </c>
      <c r="Q98" s="202">
        <v>5.04</v>
      </c>
      <c r="R98" s="202">
        <v>10.4</v>
      </c>
      <c r="S98" s="202">
        <v>6.48</v>
      </c>
      <c r="T98" s="202">
        <v>0</v>
      </c>
      <c r="U98" s="202">
        <v>262.49</v>
      </c>
      <c r="V98" s="202">
        <v>4.9400000000000004</v>
      </c>
      <c r="W98" s="202">
        <v>10.86</v>
      </c>
      <c r="X98" s="202">
        <v>24.25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24.17</v>
      </c>
      <c r="AF98" s="202">
        <v>0</v>
      </c>
      <c r="AG98" s="202">
        <v>0</v>
      </c>
      <c r="AH98" s="202">
        <v>0</v>
      </c>
      <c r="AI98" s="202">
        <v>48.43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22.13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2.1197149999999989</v>
      </c>
      <c r="L99">
        <f t="shared" si="0"/>
        <v>0.8627224999999995</v>
      </c>
      <c r="M99">
        <f t="shared" si="0"/>
        <v>0</v>
      </c>
      <c r="N99">
        <f t="shared" si="0"/>
        <v>0.63406250000000142</v>
      </c>
      <c r="O99">
        <f t="shared" si="0"/>
        <v>1.074245000000001</v>
      </c>
      <c r="P99">
        <f t="shared" si="0"/>
        <v>1.1660774999999983</v>
      </c>
      <c r="Q99">
        <f t="shared" si="0"/>
        <v>2.9254999999999986E-2</v>
      </c>
      <c r="R99">
        <f t="shared" si="0"/>
        <v>0.14512750000000005</v>
      </c>
      <c r="S99">
        <f t="shared" si="0"/>
        <v>9.7417500000000185E-2</v>
      </c>
      <c r="T99">
        <f t="shared" si="0"/>
        <v>0</v>
      </c>
      <c r="U99">
        <f t="shared" si="0"/>
        <v>6.2456975000000083</v>
      </c>
      <c r="V99">
        <f t="shared" si="0"/>
        <v>9.3104999999999993E-2</v>
      </c>
      <c r="W99">
        <f t="shared" si="0"/>
        <v>0.21049500000000027</v>
      </c>
      <c r="X99">
        <f t="shared" si="0"/>
        <v>0.48136000000000012</v>
      </c>
      <c r="Y99">
        <f t="shared" si="0"/>
        <v>0</v>
      </c>
      <c r="Z99">
        <f t="shared" si="0"/>
        <v>0</v>
      </c>
      <c r="AA99">
        <f t="shared" si="0"/>
        <v>0.1906199999999999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0.58604750000000061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1.1490599999999995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1.0639649999999981</v>
      </c>
      <c r="AQ99">
        <f t="shared" si="0"/>
        <v>0.36518500000000026</v>
      </c>
      <c r="AR99">
        <f t="shared" si="0"/>
        <v>0.29201499999999975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4.96</v>
      </c>
      <c r="L3" s="202">
        <v>289.70999999999998</v>
      </c>
      <c r="M3" s="202">
        <v>26.07</v>
      </c>
      <c r="N3" s="202">
        <v>35.19</v>
      </c>
      <c r="O3" s="202">
        <v>0</v>
      </c>
      <c r="P3" s="202">
        <v>25.55</v>
      </c>
      <c r="Q3" s="202">
        <v>2.88</v>
      </c>
      <c r="R3" s="202">
        <v>12.37</v>
      </c>
      <c r="S3" s="202">
        <v>7.82</v>
      </c>
      <c r="T3" s="202">
        <v>0</v>
      </c>
      <c r="U3" s="202">
        <v>61.17</v>
      </c>
      <c r="V3" s="202">
        <v>5.85</v>
      </c>
      <c r="W3" s="202">
        <v>13.12</v>
      </c>
      <c r="X3" s="202">
        <v>29.29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29.77</v>
      </c>
      <c r="AF3" s="202">
        <v>0</v>
      </c>
      <c r="AG3" s="202">
        <v>0</v>
      </c>
      <c r="AH3" s="202">
        <v>0</v>
      </c>
      <c r="AI3" s="202">
        <v>55.69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26.72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4.96</v>
      </c>
      <c r="L4" s="202">
        <v>289.70999999999998</v>
      </c>
      <c r="M4" s="202">
        <v>26.07</v>
      </c>
      <c r="N4" s="202">
        <v>35.19</v>
      </c>
      <c r="O4" s="202">
        <v>0</v>
      </c>
      <c r="P4" s="202">
        <v>25.55</v>
      </c>
      <c r="Q4" s="202">
        <v>2.88</v>
      </c>
      <c r="R4" s="202">
        <v>12.37</v>
      </c>
      <c r="S4" s="202">
        <v>7.82</v>
      </c>
      <c r="T4" s="202">
        <v>0</v>
      </c>
      <c r="U4" s="202">
        <v>61.17</v>
      </c>
      <c r="V4" s="202">
        <v>5.85</v>
      </c>
      <c r="W4" s="202">
        <v>13.12</v>
      </c>
      <c r="X4" s="202">
        <v>29.29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29.96</v>
      </c>
      <c r="AF4" s="202">
        <v>0</v>
      </c>
      <c r="AG4" s="202">
        <v>0</v>
      </c>
      <c r="AH4" s="202">
        <v>0</v>
      </c>
      <c r="AI4" s="202">
        <v>55.69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26.72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5.64</v>
      </c>
      <c r="L5" s="202">
        <v>260.74</v>
      </c>
      <c r="M5" s="202">
        <v>26.07</v>
      </c>
      <c r="N5" s="202">
        <v>35.19</v>
      </c>
      <c r="O5" s="202">
        <v>0</v>
      </c>
      <c r="P5" s="202">
        <v>25.55</v>
      </c>
      <c r="Q5" s="202">
        <v>2.9</v>
      </c>
      <c r="R5" s="202">
        <v>12.37</v>
      </c>
      <c r="S5" s="202">
        <v>7.82</v>
      </c>
      <c r="T5" s="202">
        <v>0</v>
      </c>
      <c r="U5" s="202">
        <v>61.17</v>
      </c>
      <c r="V5" s="202">
        <v>5.85</v>
      </c>
      <c r="W5" s="202">
        <v>13.12</v>
      </c>
      <c r="X5" s="202">
        <v>29.29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29.96</v>
      </c>
      <c r="AF5" s="202">
        <v>0</v>
      </c>
      <c r="AG5" s="202">
        <v>0</v>
      </c>
      <c r="AH5" s="202">
        <v>0</v>
      </c>
      <c r="AI5" s="202">
        <v>55.69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75.28</v>
      </c>
      <c r="AQ5" s="202">
        <v>26.72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4.96</v>
      </c>
      <c r="L6" s="202">
        <v>260.74</v>
      </c>
      <c r="M6" s="202">
        <v>26.07</v>
      </c>
      <c r="N6" s="202">
        <v>35.19</v>
      </c>
      <c r="O6" s="202">
        <v>0</v>
      </c>
      <c r="P6" s="202">
        <v>25.55</v>
      </c>
      <c r="Q6" s="202">
        <v>2.88</v>
      </c>
      <c r="R6" s="202">
        <v>12.37</v>
      </c>
      <c r="S6" s="202">
        <v>7.82</v>
      </c>
      <c r="T6" s="202">
        <v>0</v>
      </c>
      <c r="U6" s="202">
        <v>61.17</v>
      </c>
      <c r="V6" s="202">
        <v>5.85</v>
      </c>
      <c r="W6" s="202">
        <v>13.12</v>
      </c>
      <c r="X6" s="202">
        <v>29.29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29.96</v>
      </c>
      <c r="AF6" s="202">
        <v>0</v>
      </c>
      <c r="AG6" s="202">
        <v>0</v>
      </c>
      <c r="AH6" s="202">
        <v>0</v>
      </c>
      <c r="AI6" s="202">
        <v>55.69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75.28</v>
      </c>
      <c r="AQ6" s="202">
        <v>26.72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4.96</v>
      </c>
      <c r="L7" s="202">
        <v>164.17</v>
      </c>
      <c r="M7" s="202">
        <v>26.07</v>
      </c>
      <c r="N7" s="202">
        <v>35.19</v>
      </c>
      <c r="O7" s="202">
        <v>0</v>
      </c>
      <c r="P7" s="202">
        <v>25.55</v>
      </c>
      <c r="Q7" s="202">
        <v>1.63</v>
      </c>
      <c r="R7" s="202">
        <v>7.58</v>
      </c>
      <c r="S7" s="202">
        <v>4.7300000000000004</v>
      </c>
      <c r="T7" s="202">
        <v>0</v>
      </c>
      <c r="U7" s="202">
        <v>61.17</v>
      </c>
      <c r="V7" s="202">
        <v>5.85</v>
      </c>
      <c r="W7" s="202">
        <v>13.12</v>
      </c>
      <c r="X7" s="202">
        <v>29.29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29.96</v>
      </c>
      <c r="AF7" s="202">
        <v>0</v>
      </c>
      <c r="AG7" s="202">
        <v>0</v>
      </c>
      <c r="AH7" s="202">
        <v>0</v>
      </c>
      <c r="AI7" s="202">
        <v>55.69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48.29</v>
      </c>
      <c r="AQ7" s="202">
        <v>7.73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4.96</v>
      </c>
      <c r="L8" s="202">
        <v>65.67</v>
      </c>
      <c r="M8" s="202">
        <v>26.07</v>
      </c>
      <c r="N8" s="202">
        <v>35.19</v>
      </c>
      <c r="O8" s="202">
        <v>0</v>
      </c>
      <c r="P8" s="202">
        <v>25.55</v>
      </c>
      <c r="Q8" s="202">
        <v>1.57</v>
      </c>
      <c r="R8" s="202">
        <v>6.92</v>
      </c>
      <c r="S8" s="202">
        <v>4.3099999999999996</v>
      </c>
      <c r="T8" s="202">
        <v>0</v>
      </c>
      <c r="U8" s="202">
        <v>61.17</v>
      </c>
      <c r="V8" s="202">
        <v>5.85</v>
      </c>
      <c r="W8" s="202">
        <v>13.12</v>
      </c>
      <c r="X8" s="202">
        <v>29.29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29.58</v>
      </c>
      <c r="AF8" s="202">
        <v>0</v>
      </c>
      <c r="AG8" s="202">
        <v>0</v>
      </c>
      <c r="AH8" s="202">
        <v>0</v>
      </c>
      <c r="AI8" s="202">
        <v>55.69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48.28</v>
      </c>
      <c r="AQ8" s="202">
        <v>7.74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4.96</v>
      </c>
      <c r="L9" s="202">
        <v>65.67</v>
      </c>
      <c r="M9" s="202">
        <v>26.07</v>
      </c>
      <c r="N9" s="202">
        <v>35.19</v>
      </c>
      <c r="O9" s="202">
        <v>0</v>
      </c>
      <c r="P9" s="202">
        <v>25.55</v>
      </c>
      <c r="Q9" s="202">
        <v>1.57</v>
      </c>
      <c r="R9" s="202">
        <v>6.92</v>
      </c>
      <c r="S9" s="202">
        <v>4.3099999999999996</v>
      </c>
      <c r="T9" s="202">
        <v>0</v>
      </c>
      <c r="U9" s="202">
        <v>61.17</v>
      </c>
      <c r="V9" s="202">
        <v>6.06</v>
      </c>
      <c r="W9" s="202">
        <v>13.12</v>
      </c>
      <c r="X9" s="202">
        <v>29.29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29.58</v>
      </c>
      <c r="AF9" s="202">
        <v>0</v>
      </c>
      <c r="AG9" s="202">
        <v>0</v>
      </c>
      <c r="AH9" s="202">
        <v>0</v>
      </c>
      <c r="AI9" s="202">
        <v>55.69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48.28</v>
      </c>
      <c r="AQ9" s="202">
        <v>7.74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4.96</v>
      </c>
      <c r="L10" s="202">
        <v>65.67</v>
      </c>
      <c r="M10" s="202">
        <v>26.07</v>
      </c>
      <c r="N10" s="202">
        <v>35.19</v>
      </c>
      <c r="O10" s="202">
        <v>0</v>
      </c>
      <c r="P10" s="202">
        <v>25.55</v>
      </c>
      <c r="Q10" s="202">
        <v>1.57</v>
      </c>
      <c r="R10" s="202">
        <v>6.92</v>
      </c>
      <c r="S10" s="202">
        <v>4.3099999999999996</v>
      </c>
      <c r="T10" s="202">
        <v>0</v>
      </c>
      <c r="U10" s="202">
        <v>61.17</v>
      </c>
      <c r="V10" s="202">
        <v>6.06</v>
      </c>
      <c r="W10" s="202">
        <v>13.12</v>
      </c>
      <c r="X10" s="202">
        <v>29.29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29.58</v>
      </c>
      <c r="AF10" s="202">
        <v>0</v>
      </c>
      <c r="AG10" s="202">
        <v>0</v>
      </c>
      <c r="AH10" s="202">
        <v>0</v>
      </c>
      <c r="AI10" s="202">
        <v>55.69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19.309999999999999</v>
      </c>
      <c r="AQ10" s="202">
        <v>7.74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4.96</v>
      </c>
      <c r="L11" s="202">
        <v>65.67</v>
      </c>
      <c r="M11" s="202">
        <v>26.07</v>
      </c>
      <c r="N11" s="202">
        <v>35.19</v>
      </c>
      <c r="O11" s="202">
        <v>0</v>
      </c>
      <c r="P11" s="202">
        <v>25.55</v>
      </c>
      <c r="Q11" s="202">
        <v>1.57</v>
      </c>
      <c r="R11" s="202">
        <v>6.92</v>
      </c>
      <c r="S11" s="202">
        <v>4.3099999999999996</v>
      </c>
      <c r="T11" s="202">
        <v>0</v>
      </c>
      <c r="U11" s="202">
        <v>61.17</v>
      </c>
      <c r="V11" s="202">
        <v>6.06</v>
      </c>
      <c r="W11" s="202">
        <v>13.12</v>
      </c>
      <c r="X11" s="202">
        <v>29.29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29.58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19.309999999999999</v>
      </c>
      <c r="AQ11" s="202">
        <v>7.74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4.96</v>
      </c>
      <c r="L12" s="202">
        <v>65.67</v>
      </c>
      <c r="M12" s="202">
        <v>26.07</v>
      </c>
      <c r="N12" s="202">
        <v>35.19</v>
      </c>
      <c r="O12" s="202">
        <v>0</v>
      </c>
      <c r="P12" s="202">
        <v>25.55</v>
      </c>
      <c r="Q12" s="202">
        <v>1.57</v>
      </c>
      <c r="R12" s="202">
        <v>6.92</v>
      </c>
      <c r="S12" s="202">
        <v>4.3099999999999996</v>
      </c>
      <c r="T12" s="202">
        <v>0</v>
      </c>
      <c r="U12" s="202">
        <v>61.17</v>
      </c>
      <c r="V12" s="202">
        <v>6.06</v>
      </c>
      <c r="W12" s="202">
        <v>13.12</v>
      </c>
      <c r="X12" s="202">
        <v>29.29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29.58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19.309999999999999</v>
      </c>
      <c r="AQ12" s="202">
        <v>7.74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4.96</v>
      </c>
      <c r="L13" s="202">
        <v>65.67</v>
      </c>
      <c r="M13" s="202">
        <v>26.07</v>
      </c>
      <c r="N13" s="202">
        <v>35.19</v>
      </c>
      <c r="O13" s="202">
        <v>0</v>
      </c>
      <c r="P13" s="202">
        <v>25.55</v>
      </c>
      <c r="Q13" s="202">
        <v>1.57</v>
      </c>
      <c r="R13" s="202">
        <v>6.92</v>
      </c>
      <c r="S13" s="202">
        <v>4.3099999999999996</v>
      </c>
      <c r="T13" s="202">
        <v>0</v>
      </c>
      <c r="U13" s="202">
        <v>59.16</v>
      </c>
      <c r="V13" s="202">
        <v>3.23</v>
      </c>
      <c r="W13" s="202">
        <v>13.12</v>
      </c>
      <c r="X13" s="202">
        <v>29.29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29.58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19.309999999999999</v>
      </c>
      <c r="AQ13" s="202">
        <v>7.74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4.96</v>
      </c>
      <c r="L14" s="202">
        <v>65.67</v>
      </c>
      <c r="M14" s="202">
        <v>26.07</v>
      </c>
      <c r="N14" s="202">
        <v>35.19</v>
      </c>
      <c r="O14" s="202">
        <v>0</v>
      </c>
      <c r="P14" s="202">
        <v>25.55</v>
      </c>
      <c r="Q14" s="202">
        <v>1.57</v>
      </c>
      <c r="R14" s="202">
        <v>6.92</v>
      </c>
      <c r="S14" s="202">
        <v>4.3099999999999996</v>
      </c>
      <c r="T14" s="202">
        <v>0</v>
      </c>
      <c r="U14" s="202">
        <v>59.16</v>
      </c>
      <c r="V14" s="202">
        <v>3.23</v>
      </c>
      <c r="W14" s="202">
        <v>13.12</v>
      </c>
      <c r="X14" s="202">
        <v>29.29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29.58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19.309999999999999</v>
      </c>
      <c r="AQ14" s="202">
        <v>7.74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4.96</v>
      </c>
      <c r="L15" s="202">
        <v>65.67</v>
      </c>
      <c r="M15" s="202">
        <v>26.07</v>
      </c>
      <c r="N15" s="202">
        <v>35.19</v>
      </c>
      <c r="O15" s="202">
        <v>0</v>
      </c>
      <c r="P15" s="202">
        <v>25.55</v>
      </c>
      <c r="Q15" s="202">
        <v>1.57</v>
      </c>
      <c r="R15" s="202">
        <v>6.92</v>
      </c>
      <c r="S15" s="202">
        <v>4.3099999999999996</v>
      </c>
      <c r="T15" s="202">
        <v>0</v>
      </c>
      <c r="U15" s="202">
        <v>59.16</v>
      </c>
      <c r="V15" s="202">
        <v>3.23</v>
      </c>
      <c r="W15" s="202">
        <v>13.12</v>
      </c>
      <c r="X15" s="202">
        <v>29.29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29.58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19.309999999999999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4.96</v>
      </c>
      <c r="L16" s="202">
        <v>65.67</v>
      </c>
      <c r="M16" s="202">
        <v>26.07</v>
      </c>
      <c r="N16" s="202">
        <v>35.19</v>
      </c>
      <c r="O16" s="202">
        <v>0</v>
      </c>
      <c r="P16" s="202">
        <v>25.55</v>
      </c>
      <c r="Q16" s="202">
        <v>1.57</v>
      </c>
      <c r="R16" s="202">
        <v>6.92</v>
      </c>
      <c r="S16" s="202">
        <v>4.3099999999999996</v>
      </c>
      <c r="T16" s="202">
        <v>0</v>
      </c>
      <c r="U16" s="202">
        <v>59.16</v>
      </c>
      <c r="V16" s="202">
        <v>3.23</v>
      </c>
      <c r="W16" s="202">
        <v>13.12</v>
      </c>
      <c r="X16" s="202">
        <v>29.29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29.58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4.96</v>
      </c>
      <c r="L17" s="202">
        <v>65.67</v>
      </c>
      <c r="M17" s="202">
        <v>26.07</v>
      </c>
      <c r="N17" s="202">
        <v>35.19</v>
      </c>
      <c r="O17" s="202">
        <v>0</v>
      </c>
      <c r="P17" s="202">
        <v>28.24</v>
      </c>
      <c r="Q17" s="202">
        <v>1.57</v>
      </c>
      <c r="R17" s="202">
        <v>6.92</v>
      </c>
      <c r="S17" s="202">
        <v>4.3099999999999996</v>
      </c>
      <c r="T17" s="202">
        <v>0</v>
      </c>
      <c r="U17" s="202">
        <v>59.16</v>
      </c>
      <c r="V17" s="202">
        <v>3.23</v>
      </c>
      <c r="W17" s="202">
        <v>13.12</v>
      </c>
      <c r="X17" s="202">
        <v>29.29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29.58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7.74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4.96</v>
      </c>
      <c r="L18" s="202">
        <v>65.67</v>
      </c>
      <c r="M18" s="202">
        <v>26.07</v>
      </c>
      <c r="N18" s="202">
        <v>35.19</v>
      </c>
      <c r="O18" s="202">
        <v>0</v>
      </c>
      <c r="P18" s="202">
        <v>30.57</v>
      </c>
      <c r="Q18" s="202">
        <v>1.57</v>
      </c>
      <c r="R18" s="202">
        <v>6.92</v>
      </c>
      <c r="S18" s="202">
        <v>4.3099999999999996</v>
      </c>
      <c r="T18" s="202">
        <v>0</v>
      </c>
      <c r="U18" s="202">
        <v>59.16</v>
      </c>
      <c r="V18" s="202">
        <v>3.23</v>
      </c>
      <c r="W18" s="202">
        <v>13.12</v>
      </c>
      <c r="X18" s="202">
        <v>29.29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29.58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7.74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4.96</v>
      </c>
      <c r="L19" s="202">
        <v>65.67</v>
      </c>
      <c r="M19" s="202">
        <v>26.07</v>
      </c>
      <c r="N19" s="202">
        <v>35.19</v>
      </c>
      <c r="O19" s="202">
        <v>0</v>
      </c>
      <c r="P19" s="202">
        <v>31.1</v>
      </c>
      <c r="Q19" s="202">
        <v>1.57</v>
      </c>
      <c r="R19" s="202">
        <v>6.92</v>
      </c>
      <c r="S19" s="202">
        <v>4.3099999999999996</v>
      </c>
      <c r="T19" s="202">
        <v>0</v>
      </c>
      <c r="U19" s="202">
        <v>59.16</v>
      </c>
      <c r="V19" s="202">
        <v>3.23</v>
      </c>
      <c r="W19" s="202">
        <v>13.12</v>
      </c>
      <c r="X19" s="202">
        <v>29.29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29.96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4.96</v>
      </c>
      <c r="L20" s="202">
        <v>65.67</v>
      </c>
      <c r="M20" s="202">
        <v>26.07</v>
      </c>
      <c r="N20" s="202">
        <v>35.19</v>
      </c>
      <c r="O20" s="202">
        <v>0</v>
      </c>
      <c r="P20" s="202">
        <v>31.11</v>
      </c>
      <c r="Q20" s="202">
        <v>1.57</v>
      </c>
      <c r="R20" s="202">
        <v>6.92</v>
      </c>
      <c r="S20" s="202">
        <v>4.3099999999999996</v>
      </c>
      <c r="T20" s="202">
        <v>0</v>
      </c>
      <c r="U20" s="202">
        <v>59.16</v>
      </c>
      <c r="V20" s="202">
        <v>3.23</v>
      </c>
      <c r="W20" s="202">
        <v>13.12</v>
      </c>
      <c r="X20" s="202">
        <v>29.29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29.96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4.96</v>
      </c>
      <c r="L21" s="202">
        <v>65.67</v>
      </c>
      <c r="M21" s="202">
        <v>26.07</v>
      </c>
      <c r="N21" s="202">
        <v>35.19</v>
      </c>
      <c r="O21" s="202">
        <v>0</v>
      </c>
      <c r="P21" s="202">
        <v>31.54</v>
      </c>
      <c r="Q21" s="202">
        <v>1.57</v>
      </c>
      <c r="R21" s="202">
        <v>6.92</v>
      </c>
      <c r="S21" s="202">
        <v>4.3099999999999996</v>
      </c>
      <c r="T21" s="202">
        <v>0</v>
      </c>
      <c r="U21" s="202">
        <v>59.16</v>
      </c>
      <c r="V21" s="202">
        <v>3.23</v>
      </c>
      <c r="W21" s="202">
        <v>13.12</v>
      </c>
      <c r="X21" s="202">
        <v>29.29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29.96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4.96</v>
      </c>
      <c r="L22" s="202">
        <v>65.67</v>
      </c>
      <c r="M22" s="202">
        <v>26.07</v>
      </c>
      <c r="N22" s="202">
        <v>35.19</v>
      </c>
      <c r="O22" s="202">
        <v>0</v>
      </c>
      <c r="P22" s="202">
        <v>32.18</v>
      </c>
      <c r="Q22" s="202">
        <v>1.57</v>
      </c>
      <c r="R22" s="202">
        <v>6.92</v>
      </c>
      <c r="S22" s="202">
        <v>4.3099999999999996</v>
      </c>
      <c r="T22" s="202">
        <v>0</v>
      </c>
      <c r="U22" s="202">
        <v>59.16</v>
      </c>
      <c r="V22" s="202">
        <v>3.23</v>
      </c>
      <c r="W22" s="202">
        <v>13.12</v>
      </c>
      <c r="X22" s="202">
        <v>29.29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29.96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4.96</v>
      </c>
      <c r="L23" s="202">
        <v>65.67</v>
      </c>
      <c r="M23" s="202">
        <v>26.07</v>
      </c>
      <c r="N23" s="202">
        <v>35.19</v>
      </c>
      <c r="O23" s="202">
        <v>0</v>
      </c>
      <c r="P23" s="202">
        <v>25.55</v>
      </c>
      <c r="Q23" s="202">
        <v>1.57</v>
      </c>
      <c r="R23" s="202">
        <v>6.92</v>
      </c>
      <c r="S23" s="202">
        <v>4.3099999999999996</v>
      </c>
      <c r="T23" s="202">
        <v>0</v>
      </c>
      <c r="U23" s="202">
        <v>59.16</v>
      </c>
      <c r="V23" s="202">
        <v>3.23</v>
      </c>
      <c r="W23" s="202">
        <v>13.12</v>
      </c>
      <c r="X23" s="202">
        <v>29.29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29.96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4.96</v>
      </c>
      <c r="L24" s="202">
        <v>65.67</v>
      </c>
      <c r="M24" s="202">
        <v>26.07</v>
      </c>
      <c r="N24" s="202">
        <v>35.19</v>
      </c>
      <c r="O24" s="202">
        <v>0</v>
      </c>
      <c r="P24" s="202">
        <v>25.55</v>
      </c>
      <c r="Q24" s="202">
        <v>1.57</v>
      </c>
      <c r="R24" s="202">
        <v>6.92</v>
      </c>
      <c r="S24" s="202">
        <v>4.3099999999999996</v>
      </c>
      <c r="T24" s="202">
        <v>0</v>
      </c>
      <c r="U24" s="202">
        <v>59.16</v>
      </c>
      <c r="V24" s="202">
        <v>3.23</v>
      </c>
      <c r="W24" s="202">
        <v>13.12</v>
      </c>
      <c r="X24" s="202">
        <v>29.29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29.96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4.96</v>
      </c>
      <c r="L25" s="202">
        <v>65.67</v>
      </c>
      <c r="M25" s="202">
        <v>26.07</v>
      </c>
      <c r="N25" s="202">
        <v>35.19</v>
      </c>
      <c r="O25" s="202">
        <v>0</v>
      </c>
      <c r="P25" s="202">
        <v>25.55</v>
      </c>
      <c r="Q25" s="202">
        <v>1.57</v>
      </c>
      <c r="R25" s="202">
        <v>6.92</v>
      </c>
      <c r="S25" s="202">
        <v>4.3099999999999996</v>
      </c>
      <c r="T25" s="202">
        <v>0</v>
      </c>
      <c r="U25" s="202">
        <v>56</v>
      </c>
      <c r="V25" s="202">
        <v>3.23</v>
      </c>
      <c r="W25" s="202">
        <v>13.12</v>
      </c>
      <c r="X25" s="202">
        <v>29.29</v>
      </c>
      <c r="Y25" s="202">
        <v>0</v>
      </c>
      <c r="Z25">
        <v>0</v>
      </c>
      <c r="AA25" s="202">
        <v>10.01</v>
      </c>
      <c r="AB25" s="202">
        <v>0</v>
      </c>
      <c r="AC25" s="202">
        <v>0</v>
      </c>
      <c r="AD25" s="202">
        <v>0</v>
      </c>
      <c r="AE25" s="202">
        <v>29.96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4.96</v>
      </c>
      <c r="L26" s="202">
        <v>65.67</v>
      </c>
      <c r="M26" s="202">
        <v>26.07</v>
      </c>
      <c r="N26" s="202">
        <v>35.19</v>
      </c>
      <c r="O26" s="202">
        <v>0</v>
      </c>
      <c r="P26" s="202">
        <v>25.55</v>
      </c>
      <c r="Q26" s="202">
        <v>1.57</v>
      </c>
      <c r="R26" s="202">
        <v>6.92</v>
      </c>
      <c r="S26" s="202">
        <v>4.3099999999999996</v>
      </c>
      <c r="T26" s="202">
        <v>0</v>
      </c>
      <c r="U26" s="202">
        <v>56</v>
      </c>
      <c r="V26" s="202">
        <v>3.23</v>
      </c>
      <c r="W26" s="202">
        <v>13.12</v>
      </c>
      <c r="X26" s="202">
        <v>29.29</v>
      </c>
      <c r="Y26" s="202">
        <v>0</v>
      </c>
      <c r="Z26">
        <v>0</v>
      </c>
      <c r="AA26" s="202">
        <v>10.01</v>
      </c>
      <c r="AB26" s="202">
        <v>0</v>
      </c>
      <c r="AC26" s="202">
        <v>0</v>
      </c>
      <c r="AD26" s="202">
        <v>0</v>
      </c>
      <c r="AE26" s="202">
        <v>29.58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4.96</v>
      </c>
      <c r="L27" s="202">
        <v>65.67</v>
      </c>
      <c r="M27" s="202">
        <v>26.07</v>
      </c>
      <c r="N27" s="202">
        <v>35.19</v>
      </c>
      <c r="O27" s="202">
        <v>0</v>
      </c>
      <c r="P27" s="202">
        <v>25.55</v>
      </c>
      <c r="Q27" s="202">
        <v>1.57</v>
      </c>
      <c r="R27" s="202">
        <v>6.92</v>
      </c>
      <c r="S27" s="202">
        <v>4.3099999999999996</v>
      </c>
      <c r="T27" s="202">
        <v>0</v>
      </c>
      <c r="U27" s="202">
        <v>56</v>
      </c>
      <c r="V27" s="202">
        <v>3.23</v>
      </c>
      <c r="W27" s="202">
        <v>13.12</v>
      </c>
      <c r="X27" s="202">
        <v>29.29</v>
      </c>
      <c r="Y27" s="202">
        <v>0</v>
      </c>
      <c r="Z27">
        <v>0</v>
      </c>
      <c r="AA27" s="202">
        <v>10.01</v>
      </c>
      <c r="AB27" s="202">
        <v>0</v>
      </c>
      <c r="AC27" s="202">
        <v>0</v>
      </c>
      <c r="AD27" s="202">
        <v>0</v>
      </c>
      <c r="AE27" s="202">
        <v>29.58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19.309999999999999</v>
      </c>
      <c r="AQ27" s="202">
        <v>7.74</v>
      </c>
      <c r="AR27" s="202">
        <v>5.56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4.96</v>
      </c>
      <c r="L28" s="202">
        <v>65.67</v>
      </c>
      <c r="M28" s="202">
        <v>26.07</v>
      </c>
      <c r="N28" s="202">
        <v>35.19</v>
      </c>
      <c r="O28" s="202">
        <v>0</v>
      </c>
      <c r="P28" s="202">
        <v>25.55</v>
      </c>
      <c r="Q28" s="202">
        <v>1.57</v>
      </c>
      <c r="R28" s="202">
        <v>6.92</v>
      </c>
      <c r="S28" s="202">
        <v>4.3099999999999996</v>
      </c>
      <c r="T28" s="202">
        <v>0</v>
      </c>
      <c r="U28" s="202">
        <v>56</v>
      </c>
      <c r="V28" s="202">
        <v>3.23</v>
      </c>
      <c r="W28" s="202">
        <v>13.12</v>
      </c>
      <c r="X28" s="202">
        <v>29.29</v>
      </c>
      <c r="Y28" s="202">
        <v>0</v>
      </c>
      <c r="Z28">
        <v>0</v>
      </c>
      <c r="AA28" s="202">
        <v>10.01</v>
      </c>
      <c r="AB28" s="202">
        <v>0</v>
      </c>
      <c r="AC28" s="202">
        <v>0</v>
      </c>
      <c r="AD28" s="202">
        <v>0</v>
      </c>
      <c r="AE28" s="202">
        <v>29.58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19.309999999999999</v>
      </c>
      <c r="AQ28" s="202">
        <v>7.74</v>
      </c>
      <c r="AR28" s="202">
        <v>9.39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4.96</v>
      </c>
      <c r="L29" s="202">
        <v>65.67</v>
      </c>
      <c r="M29" s="202">
        <v>26.07</v>
      </c>
      <c r="N29" s="202">
        <v>35.19</v>
      </c>
      <c r="O29" s="202">
        <v>0</v>
      </c>
      <c r="P29" s="202">
        <v>28.17</v>
      </c>
      <c r="Q29" s="202">
        <v>1.57</v>
      </c>
      <c r="R29" s="202">
        <v>6.92</v>
      </c>
      <c r="S29" s="202">
        <v>4.3099999999999996</v>
      </c>
      <c r="T29" s="202">
        <v>0</v>
      </c>
      <c r="U29" s="202">
        <v>56</v>
      </c>
      <c r="V29" s="202">
        <v>3.23</v>
      </c>
      <c r="W29" s="202">
        <v>13.12</v>
      </c>
      <c r="X29" s="202">
        <v>29.29</v>
      </c>
      <c r="Y29" s="202">
        <v>0</v>
      </c>
      <c r="Z29">
        <v>0</v>
      </c>
      <c r="AA29" s="202">
        <v>10.01</v>
      </c>
      <c r="AB29" s="202">
        <v>0</v>
      </c>
      <c r="AC29" s="202">
        <v>0</v>
      </c>
      <c r="AD29" s="202">
        <v>0</v>
      </c>
      <c r="AE29" s="202">
        <v>29.58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19.309999999999999</v>
      </c>
      <c r="AQ29" s="202">
        <v>7.74</v>
      </c>
      <c r="AR29" s="202">
        <v>14.31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4.96</v>
      </c>
      <c r="L30" s="202">
        <v>65.67</v>
      </c>
      <c r="M30" s="202">
        <v>26.07</v>
      </c>
      <c r="N30" s="202">
        <v>35.19</v>
      </c>
      <c r="O30" s="202">
        <v>0</v>
      </c>
      <c r="P30" s="202">
        <v>28.17</v>
      </c>
      <c r="Q30" s="202">
        <v>1.57</v>
      </c>
      <c r="R30" s="202">
        <v>6.92</v>
      </c>
      <c r="S30" s="202">
        <v>4.3099999999999996</v>
      </c>
      <c r="T30" s="202">
        <v>0</v>
      </c>
      <c r="U30" s="202">
        <v>56</v>
      </c>
      <c r="V30" s="202">
        <v>3.23</v>
      </c>
      <c r="W30" s="202">
        <v>13.12</v>
      </c>
      <c r="X30" s="202">
        <v>29.29</v>
      </c>
      <c r="Y30" s="202">
        <v>0</v>
      </c>
      <c r="Z30">
        <v>0</v>
      </c>
      <c r="AA30" s="202">
        <v>10.01</v>
      </c>
      <c r="AB30" s="202">
        <v>0</v>
      </c>
      <c r="AC30" s="202">
        <v>0</v>
      </c>
      <c r="AD30" s="202">
        <v>0</v>
      </c>
      <c r="AE30" s="202">
        <v>29.58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19.309999999999999</v>
      </c>
      <c r="AQ30" s="202">
        <v>7.74</v>
      </c>
      <c r="AR30" s="202">
        <v>18.309999999999999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65.67</v>
      </c>
      <c r="M31" s="202">
        <v>26.07</v>
      </c>
      <c r="N31" s="202">
        <v>35.19</v>
      </c>
      <c r="O31" s="202">
        <v>0</v>
      </c>
      <c r="P31" s="202">
        <v>28.17</v>
      </c>
      <c r="Q31" s="202">
        <v>1.63</v>
      </c>
      <c r="R31" s="202">
        <v>6.91</v>
      </c>
      <c r="S31" s="202">
        <v>4.3099999999999996</v>
      </c>
      <c r="T31" s="202">
        <v>0</v>
      </c>
      <c r="U31" s="202">
        <v>56</v>
      </c>
      <c r="V31" s="202">
        <v>3.22</v>
      </c>
      <c r="W31" s="202">
        <v>13.12</v>
      </c>
      <c r="X31" s="202">
        <v>29.29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28.3</v>
      </c>
      <c r="AQ31" s="202">
        <v>17.690000000000001</v>
      </c>
      <c r="AR31" s="202">
        <v>20.37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65.67</v>
      </c>
      <c r="M32" s="202">
        <v>26.07</v>
      </c>
      <c r="N32" s="202">
        <v>35.19</v>
      </c>
      <c r="O32" s="202">
        <v>0</v>
      </c>
      <c r="P32" s="202">
        <v>28.17</v>
      </c>
      <c r="Q32" s="202">
        <v>1.63</v>
      </c>
      <c r="R32" s="202">
        <v>6.91</v>
      </c>
      <c r="S32" s="202">
        <v>4.3099999999999996</v>
      </c>
      <c r="T32" s="202">
        <v>0</v>
      </c>
      <c r="U32" s="202">
        <v>56</v>
      </c>
      <c r="V32" s="202">
        <v>3.28</v>
      </c>
      <c r="W32" s="202">
        <v>7.22</v>
      </c>
      <c r="X32" s="202">
        <v>16.13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17.690000000000001</v>
      </c>
      <c r="AR32" s="202">
        <v>21.83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65.67</v>
      </c>
      <c r="M33" s="202">
        <v>26.07</v>
      </c>
      <c r="N33" s="202">
        <v>35.19</v>
      </c>
      <c r="O33" s="202">
        <v>0</v>
      </c>
      <c r="P33" s="202">
        <v>28.17</v>
      </c>
      <c r="Q33" s="202">
        <v>1.63</v>
      </c>
      <c r="R33" s="202">
        <v>6.91</v>
      </c>
      <c r="S33" s="202">
        <v>4.3099999999999996</v>
      </c>
      <c r="T33" s="202">
        <v>0</v>
      </c>
      <c r="U33" s="202">
        <v>56</v>
      </c>
      <c r="V33" s="202">
        <v>3.25</v>
      </c>
      <c r="W33" s="202">
        <v>7.22</v>
      </c>
      <c r="X33" s="202">
        <v>16.13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17.690000000000001</v>
      </c>
      <c r="AR33" s="202">
        <v>22.2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65.67</v>
      </c>
      <c r="M34" s="202">
        <v>26.07</v>
      </c>
      <c r="N34" s="202">
        <v>35.19</v>
      </c>
      <c r="O34" s="202">
        <v>0</v>
      </c>
      <c r="P34" s="202">
        <v>28.17</v>
      </c>
      <c r="Q34" s="202">
        <v>1.63</v>
      </c>
      <c r="R34" s="202">
        <v>6.91</v>
      </c>
      <c r="S34" s="202">
        <v>4.3099999999999996</v>
      </c>
      <c r="T34" s="202">
        <v>0</v>
      </c>
      <c r="U34" s="202">
        <v>56</v>
      </c>
      <c r="V34" s="202">
        <v>3.25</v>
      </c>
      <c r="W34" s="202">
        <v>7.22</v>
      </c>
      <c r="X34" s="202">
        <v>16.13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17.690000000000001</v>
      </c>
      <c r="AR34" s="202">
        <v>22.2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65.67</v>
      </c>
      <c r="M35" s="202">
        <v>26.07</v>
      </c>
      <c r="N35" s="202">
        <v>35.19</v>
      </c>
      <c r="O35" s="202">
        <v>0</v>
      </c>
      <c r="P35" s="202">
        <v>28.17</v>
      </c>
      <c r="Q35" s="202">
        <v>1.63</v>
      </c>
      <c r="R35" s="202">
        <v>6.91</v>
      </c>
      <c r="S35" s="202">
        <v>4.3099999999999996</v>
      </c>
      <c r="T35" s="202">
        <v>0</v>
      </c>
      <c r="U35" s="202">
        <v>56</v>
      </c>
      <c r="V35" s="202">
        <v>3.25</v>
      </c>
      <c r="W35" s="202">
        <v>7.48</v>
      </c>
      <c r="X35" s="202">
        <v>16.13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17.690000000000001</v>
      </c>
      <c r="AR35" s="202">
        <v>23.2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65.67</v>
      </c>
      <c r="M36" s="202">
        <v>26.07</v>
      </c>
      <c r="N36" s="202">
        <v>35.19</v>
      </c>
      <c r="O36" s="202">
        <v>0</v>
      </c>
      <c r="P36" s="202">
        <v>28.17</v>
      </c>
      <c r="Q36" s="202">
        <v>1.63</v>
      </c>
      <c r="R36" s="202">
        <v>6.91</v>
      </c>
      <c r="S36" s="202">
        <v>4.3099999999999996</v>
      </c>
      <c r="T36" s="202">
        <v>0</v>
      </c>
      <c r="U36" s="202">
        <v>56</v>
      </c>
      <c r="V36" s="202">
        <v>3.25</v>
      </c>
      <c r="W36" s="202">
        <v>7.48</v>
      </c>
      <c r="X36" s="202">
        <v>16.13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17.690000000000001</v>
      </c>
      <c r="AR36" s="202">
        <v>23.2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65.67</v>
      </c>
      <c r="M37" s="202">
        <v>26.07</v>
      </c>
      <c r="N37" s="202">
        <v>35.19</v>
      </c>
      <c r="O37" s="202">
        <v>0</v>
      </c>
      <c r="P37" s="202">
        <v>28.17</v>
      </c>
      <c r="Q37" s="202">
        <v>1.63</v>
      </c>
      <c r="R37" s="202">
        <v>6.91</v>
      </c>
      <c r="S37" s="202">
        <v>4.3099999999999996</v>
      </c>
      <c r="T37" s="202">
        <v>0</v>
      </c>
      <c r="U37" s="202">
        <v>56</v>
      </c>
      <c r="V37" s="202">
        <v>3.25</v>
      </c>
      <c r="W37" s="202">
        <v>7.48</v>
      </c>
      <c r="X37" s="202">
        <v>16.13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17.690000000000001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65.67</v>
      </c>
      <c r="M38" s="202">
        <v>26.07</v>
      </c>
      <c r="N38" s="202">
        <v>35.19</v>
      </c>
      <c r="O38" s="202">
        <v>0</v>
      </c>
      <c r="P38" s="202">
        <v>28.17</v>
      </c>
      <c r="Q38" s="202">
        <v>1.63</v>
      </c>
      <c r="R38" s="202">
        <v>6.91</v>
      </c>
      <c r="S38" s="202">
        <v>4.3099999999999996</v>
      </c>
      <c r="T38" s="202">
        <v>0</v>
      </c>
      <c r="U38" s="202">
        <v>56</v>
      </c>
      <c r="V38" s="202">
        <v>3.25</v>
      </c>
      <c r="W38" s="202">
        <v>7.48</v>
      </c>
      <c r="X38" s="202">
        <v>16.13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17.690000000000001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70.16</v>
      </c>
      <c r="M39" s="202">
        <v>26.07</v>
      </c>
      <c r="N39" s="202">
        <v>35.19</v>
      </c>
      <c r="O39" s="202">
        <v>0</v>
      </c>
      <c r="P39" s="202">
        <v>28.17</v>
      </c>
      <c r="Q39" s="202">
        <v>1.63</v>
      </c>
      <c r="R39" s="202">
        <v>6.91</v>
      </c>
      <c r="S39" s="202">
        <v>4.3099999999999996</v>
      </c>
      <c r="T39" s="202">
        <v>0</v>
      </c>
      <c r="U39" s="202">
        <v>56</v>
      </c>
      <c r="V39" s="202">
        <v>3.25</v>
      </c>
      <c r="W39" s="202">
        <v>7.48</v>
      </c>
      <c r="X39" s="202">
        <v>16.13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17.690000000000001</v>
      </c>
      <c r="AR39" s="202">
        <v>23.2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70.16</v>
      </c>
      <c r="M40" s="202">
        <v>26.07</v>
      </c>
      <c r="N40" s="202">
        <v>35.19</v>
      </c>
      <c r="O40" s="202">
        <v>0</v>
      </c>
      <c r="P40" s="202">
        <v>28.17</v>
      </c>
      <c r="Q40" s="202">
        <v>1.63</v>
      </c>
      <c r="R40" s="202">
        <v>6.91</v>
      </c>
      <c r="S40" s="202">
        <v>4.3099999999999996</v>
      </c>
      <c r="T40" s="202">
        <v>0</v>
      </c>
      <c r="U40" s="202">
        <v>56</v>
      </c>
      <c r="V40" s="202">
        <v>3.25</v>
      </c>
      <c r="W40" s="202">
        <v>7.48</v>
      </c>
      <c r="X40" s="202">
        <v>16.13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17.690000000000001</v>
      </c>
      <c r="AR40" s="202">
        <v>23.2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70.16</v>
      </c>
      <c r="M41" s="202">
        <v>26.07</v>
      </c>
      <c r="N41" s="202">
        <v>35.68</v>
      </c>
      <c r="O41" s="202">
        <v>0</v>
      </c>
      <c r="P41" s="202">
        <v>25.82</v>
      </c>
      <c r="Q41" s="202">
        <v>1.63</v>
      </c>
      <c r="R41" s="202">
        <v>6.91</v>
      </c>
      <c r="S41" s="202">
        <v>4.3099999999999996</v>
      </c>
      <c r="T41" s="202">
        <v>0</v>
      </c>
      <c r="U41" s="202">
        <v>56</v>
      </c>
      <c r="V41" s="202">
        <v>3.25</v>
      </c>
      <c r="W41" s="202">
        <v>13.12</v>
      </c>
      <c r="X41" s="202">
        <v>29.29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17.690000000000001</v>
      </c>
      <c r="AR41" s="202">
        <v>23.2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70.16</v>
      </c>
      <c r="M42" s="202">
        <v>26.07</v>
      </c>
      <c r="N42" s="202">
        <v>35.19</v>
      </c>
      <c r="O42" s="202">
        <v>0</v>
      </c>
      <c r="P42" s="202">
        <v>25.55</v>
      </c>
      <c r="Q42" s="202">
        <v>1.63</v>
      </c>
      <c r="R42" s="202">
        <v>6.91</v>
      </c>
      <c r="S42" s="202">
        <v>4.3099999999999996</v>
      </c>
      <c r="T42" s="202">
        <v>0</v>
      </c>
      <c r="U42" s="202">
        <v>56</v>
      </c>
      <c r="V42" s="202">
        <v>3.25</v>
      </c>
      <c r="W42" s="202">
        <v>13.12</v>
      </c>
      <c r="X42" s="202">
        <v>29.29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17.690000000000001</v>
      </c>
      <c r="AR42" s="202">
        <v>23.2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70.16</v>
      </c>
      <c r="M43" s="202">
        <v>26.07</v>
      </c>
      <c r="N43" s="202">
        <v>35.19</v>
      </c>
      <c r="O43" s="202">
        <v>0</v>
      </c>
      <c r="P43" s="202">
        <v>25.55</v>
      </c>
      <c r="Q43" s="202">
        <v>1.63</v>
      </c>
      <c r="R43" s="202">
        <v>6.91</v>
      </c>
      <c r="S43" s="202">
        <v>4.3099999999999996</v>
      </c>
      <c r="T43" s="202">
        <v>0</v>
      </c>
      <c r="U43" s="202">
        <v>56</v>
      </c>
      <c r="V43" s="202">
        <v>3.23</v>
      </c>
      <c r="W43" s="202">
        <v>13.12</v>
      </c>
      <c r="X43" s="202">
        <v>29.29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17.690000000000001</v>
      </c>
      <c r="AR43" s="202">
        <v>23.2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70.16</v>
      </c>
      <c r="M44" s="202">
        <v>26.07</v>
      </c>
      <c r="N44" s="202">
        <v>35.19</v>
      </c>
      <c r="O44" s="202">
        <v>0</v>
      </c>
      <c r="P44" s="202">
        <v>25.55</v>
      </c>
      <c r="Q44" s="202">
        <v>1.63</v>
      </c>
      <c r="R44" s="202">
        <v>6.91</v>
      </c>
      <c r="S44" s="202">
        <v>4.3099999999999996</v>
      </c>
      <c r="T44" s="202">
        <v>0</v>
      </c>
      <c r="U44" s="202">
        <v>56</v>
      </c>
      <c r="V44" s="202">
        <v>3.23</v>
      </c>
      <c r="W44" s="202">
        <v>13.12</v>
      </c>
      <c r="X44" s="202">
        <v>29.29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19.309999999999999</v>
      </c>
      <c r="AQ44" s="202">
        <v>17.690000000000001</v>
      </c>
      <c r="AR44" s="202">
        <v>23.2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70.16</v>
      </c>
      <c r="M45" s="202">
        <v>26.07</v>
      </c>
      <c r="N45" s="202">
        <v>35.19</v>
      </c>
      <c r="O45" s="202">
        <v>0</v>
      </c>
      <c r="P45" s="202">
        <v>25.55</v>
      </c>
      <c r="Q45" s="202">
        <v>1.63</v>
      </c>
      <c r="R45" s="202">
        <v>6.91</v>
      </c>
      <c r="S45" s="202">
        <v>4.3099999999999996</v>
      </c>
      <c r="T45" s="202">
        <v>0</v>
      </c>
      <c r="U45" s="202">
        <v>56</v>
      </c>
      <c r="V45" s="202">
        <v>3.23</v>
      </c>
      <c r="W45" s="202">
        <v>13.12</v>
      </c>
      <c r="X45" s="202">
        <v>29.29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19.309999999999999</v>
      </c>
      <c r="AQ45" s="202">
        <v>17.690000000000001</v>
      </c>
      <c r="AR45" s="202">
        <v>23.2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70.16</v>
      </c>
      <c r="M46" s="202">
        <v>26.07</v>
      </c>
      <c r="N46" s="202">
        <v>35.19</v>
      </c>
      <c r="O46" s="202">
        <v>0</v>
      </c>
      <c r="P46" s="202">
        <v>25.55</v>
      </c>
      <c r="Q46" s="202">
        <v>1.63</v>
      </c>
      <c r="R46" s="202">
        <v>6.91</v>
      </c>
      <c r="S46" s="202">
        <v>4.3099999999999996</v>
      </c>
      <c r="T46" s="202">
        <v>0</v>
      </c>
      <c r="U46" s="202">
        <v>56</v>
      </c>
      <c r="V46" s="202">
        <v>3.23</v>
      </c>
      <c r="W46" s="202">
        <v>13.12</v>
      </c>
      <c r="X46" s="202">
        <v>29.29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19.309999999999999</v>
      </c>
      <c r="AQ46" s="202">
        <v>17.690000000000001</v>
      </c>
      <c r="AR46" s="202">
        <v>23.2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70.16</v>
      </c>
      <c r="M47" s="202">
        <v>26.07</v>
      </c>
      <c r="N47" s="202">
        <v>35.19</v>
      </c>
      <c r="O47" s="202">
        <v>0</v>
      </c>
      <c r="P47" s="202">
        <v>25.55</v>
      </c>
      <c r="Q47" s="202">
        <v>1.63</v>
      </c>
      <c r="R47" s="202">
        <v>6.9</v>
      </c>
      <c r="S47" s="202">
        <v>4.3</v>
      </c>
      <c r="T47" s="202">
        <v>0</v>
      </c>
      <c r="U47" s="202">
        <v>56</v>
      </c>
      <c r="V47" s="202">
        <v>3.38</v>
      </c>
      <c r="W47" s="202">
        <v>13.12</v>
      </c>
      <c r="X47" s="202">
        <v>29.29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19.309999999999999</v>
      </c>
      <c r="AQ47" s="202">
        <v>17.690000000000001</v>
      </c>
      <c r="AR47" s="202">
        <v>23.2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70.16</v>
      </c>
      <c r="M48" s="202">
        <v>26.07</v>
      </c>
      <c r="N48" s="202">
        <v>35.19</v>
      </c>
      <c r="O48" s="202">
        <v>0</v>
      </c>
      <c r="P48" s="202">
        <v>25.55</v>
      </c>
      <c r="Q48" s="202">
        <v>1.63</v>
      </c>
      <c r="R48" s="202">
        <v>6.9</v>
      </c>
      <c r="S48" s="202">
        <v>4.3</v>
      </c>
      <c r="T48" s="202">
        <v>0</v>
      </c>
      <c r="U48" s="202">
        <v>56</v>
      </c>
      <c r="V48" s="202">
        <v>3.38</v>
      </c>
      <c r="W48" s="202">
        <v>13.12</v>
      </c>
      <c r="X48" s="202">
        <v>29.29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19.309999999999999</v>
      </c>
      <c r="AQ48" s="202">
        <v>17.690000000000001</v>
      </c>
      <c r="AR48" s="202">
        <v>23.2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70.16</v>
      </c>
      <c r="M49" s="202">
        <v>26.07</v>
      </c>
      <c r="N49" s="202">
        <v>35.19</v>
      </c>
      <c r="O49" s="202">
        <v>0</v>
      </c>
      <c r="P49" s="202">
        <v>25.05</v>
      </c>
      <c r="Q49" s="202">
        <v>1.63</v>
      </c>
      <c r="R49" s="202">
        <v>6.9</v>
      </c>
      <c r="S49" s="202">
        <v>4.3</v>
      </c>
      <c r="T49" s="202">
        <v>0</v>
      </c>
      <c r="U49" s="202">
        <v>56</v>
      </c>
      <c r="V49" s="202">
        <v>3.38</v>
      </c>
      <c r="W49" s="202">
        <v>13.12</v>
      </c>
      <c r="X49" s="202">
        <v>29.29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19.309999999999999</v>
      </c>
      <c r="AQ49" s="202">
        <v>17.690000000000001</v>
      </c>
      <c r="AR49" s="202">
        <v>23.2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70.16</v>
      </c>
      <c r="M50" s="202">
        <v>26.07</v>
      </c>
      <c r="N50" s="202">
        <v>35.19</v>
      </c>
      <c r="O50" s="202">
        <v>0</v>
      </c>
      <c r="P50" s="202">
        <v>25.05</v>
      </c>
      <c r="Q50" s="202">
        <v>1.63</v>
      </c>
      <c r="R50" s="202">
        <v>6.9</v>
      </c>
      <c r="S50" s="202">
        <v>4.3</v>
      </c>
      <c r="T50" s="202">
        <v>0</v>
      </c>
      <c r="U50" s="202">
        <v>56</v>
      </c>
      <c r="V50" s="202">
        <v>3.38</v>
      </c>
      <c r="W50" s="202">
        <v>13.12</v>
      </c>
      <c r="X50" s="202">
        <v>29.29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19.309999999999999</v>
      </c>
      <c r="AQ50" s="202">
        <v>17.690000000000001</v>
      </c>
      <c r="AR50" s="202">
        <v>23.2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70.16</v>
      </c>
      <c r="M51" s="202">
        <v>26.07</v>
      </c>
      <c r="N51" s="202">
        <v>35.19</v>
      </c>
      <c r="O51" s="202">
        <v>0</v>
      </c>
      <c r="P51" s="202">
        <v>25.05</v>
      </c>
      <c r="Q51" s="202">
        <v>1.63</v>
      </c>
      <c r="R51" s="202">
        <v>6.9</v>
      </c>
      <c r="S51" s="202">
        <v>4.3</v>
      </c>
      <c r="T51" s="202">
        <v>0</v>
      </c>
      <c r="U51" s="202">
        <v>56</v>
      </c>
      <c r="V51" s="202">
        <v>3.38</v>
      </c>
      <c r="W51" s="202">
        <v>13.12</v>
      </c>
      <c r="X51" s="202">
        <v>29.29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29.38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19.309999999999999</v>
      </c>
      <c r="AQ51" s="202">
        <v>17.690000000000001</v>
      </c>
      <c r="AR51" s="202">
        <v>23.2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70.16</v>
      </c>
      <c r="M52" s="202">
        <v>26.07</v>
      </c>
      <c r="N52" s="202">
        <v>35.19</v>
      </c>
      <c r="O52" s="202">
        <v>0</v>
      </c>
      <c r="P52" s="202">
        <v>25.05</v>
      </c>
      <c r="Q52" s="202">
        <v>1.63</v>
      </c>
      <c r="R52" s="202">
        <v>6.9</v>
      </c>
      <c r="S52" s="202">
        <v>4.3</v>
      </c>
      <c r="T52" s="202">
        <v>0</v>
      </c>
      <c r="U52" s="202">
        <v>56</v>
      </c>
      <c r="V52" s="202">
        <v>3.38</v>
      </c>
      <c r="W52" s="202">
        <v>13.12</v>
      </c>
      <c r="X52" s="202">
        <v>29.29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29.38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19.309999999999999</v>
      </c>
      <c r="AQ52" s="202">
        <v>17.690000000000001</v>
      </c>
      <c r="AR52" s="202">
        <v>23.2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70.16</v>
      </c>
      <c r="M53" s="202">
        <v>26.07</v>
      </c>
      <c r="N53" s="202">
        <v>35.19</v>
      </c>
      <c r="O53" s="202">
        <v>0</v>
      </c>
      <c r="P53" s="202">
        <v>25.05</v>
      </c>
      <c r="Q53" s="202">
        <v>1.63</v>
      </c>
      <c r="R53" s="202">
        <v>6.9</v>
      </c>
      <c r="S53" s="202">
        <v>4.3</v>
      </c>
      <c r="T53" s="202">
        <v>0</v>
      </c>
      <c r="U53" s="202">
        <v>56</v>
      </c>
      <c r="V53" s="202">
        <v>3.38</v>
      </c>
      <c r="W53" s="202">
        <v>13.12</v>
      </c>
      <c r="X53" s="202">
        <v>29.29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29.38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19.309999999999999</v>
      </c>
      <c r="AQ53" s="202">
        <v>17.690000000000001</v>
      </c>
      <c r="AR53" s="202">
        <v>23.2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70.16</v>
      </c>
      <c r="M54" s="202">
        <v>26.07</v>
      </c>
      <c r="N54" s="202">
        <v>35.19</v>
      </c>
      <c r="O54" s="202">
        <v>0</v>
      </c>
      <c r="P54" s="202">
        <v>25.05</v>
      </c>
      <c r="Q54" s="202">
        <v>1.63</v>
      </c>
      <c r="R54" s="202">
        <v>6.9</v>
      </c>
      <c r="S54" s="202">
        <v>4.3</v>
      </c>
      <c r="T54" s="202">
        <v>0</v>
      </c>
      <c r="U54" s="202">
        <v>56</v>
      </c>
      <c r="V54" s="202">
        <v>3.38</v>
      </c>
      <c r="W54" s="202">
        <v>13.12</v>
      </c>
      <c r="X54" s="202">
        <v>29.29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29.38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19.309999999999999</v>
      </c>
      <c r="AQ54" s="202">
        <v>17.690000000000001</v>
      </c>
      <c r="AR54" s="202">
        <v>23.2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70.16</v>
      </c>
      <c r="M55" s="202">
        <v>26.07</v>
      </c>
      <c r="N55" s="202">
        <v>35.19</v>
      </c>
      <c r="O55" s="202">
        <v>0</v>
      </c>
      <c r="P55" s="202">
        <v>25.55</v>
      </c>
      <c r="Q55" s="202">
        <v>1.63</v>
      </c>
      <c r="R55" s="202">
        <v>6.9</v>
      </c>
      <c r="S55" s="202">
        <v>4.3</v>
      </c>
      <c r="T55" s="202">
        <v>0</v>
      </c>
      <c r="U55" s="202">
        <v>56</v>
      </c>
      <c r="V55" s="202">
        <v>3.38</v>
      </c>
      <c r="W55" s="202">
        <v>13.12</v>
      </c>
      <c r="X55" s="202">
        <v>29.29</v>
      </c>
      <c r="Y55" s="202">
        <v>0</v>
      </c>
      <c r="Z55">
        <v>0</v>
      </c>
      <c r="AA55" s="202">
        <v>9.7100000000000009</v>
      </c>
      <c r="AB55" s="202">
        <v>0</v>
      </c>
      <c r="AC55" s="202">
        <v>0</v>
      </c>
      <c r="AD55" s="202">
        <v>0</v>
      </c>
      <c r="AE55" s="202">
        <v>29.38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19.309999999999999</v>
      </c>
      <c r="AQ55" s="202">
        <v>17.690000000000001</v>
      </c>
      <c r="AR55" s="202">
        <v>23.2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70.16</v>
      </c>
      <c r="M56" s="202">
        <v>26.07</v>
      </c>
      <c r="N56" s="202">
        <v>35.19</v>
      </c>
      <c r="O56" s="202">
        <v>0</v>
      </c>
      <c r="P56" s="202">
        <v>25.55</v>
      </c>
      <c r="Q56" s="202">
        <v>1.63</v>
      </c>
      <c r="R56" s="202">
        <v>6.9</v>
      </c>
      <c r="S56" s="202">
        <v>4.3</v>
      </c>
      <c r="T56" s="202">
        <v>0</v>
      </c>
      <c r="U56" s="202">
        <v>56</v>
      </c>
      <c r="V56" s="202">
        <v>3.38</v>
      </c>
      <c r="W56" s="202">
        <v>13.12</v>
      </c>
      <c r="X56" s="202">
        <v>29.29</v>
      </c>
      <c r="Y56" s="202">
        <v>0</v>
      </c>
      <c r="Z56">
        <v>0</v>
      </c>
      <c r="AA56" s="202">
        <v>9.7100000000000009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17.690000000000001</v>
      </c>
      <c r="AR56" s="202">
        <v>23.2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70.16</v>
      </c>
      <c r="M57" s="202">
        <v>26.07</v>
      </c>
      <c r="N57" s="202">
        <v>35.19</v>
      </c>
      <c r="O57" s="202">
        <v>0</v>
      </c>
      <c r="P57" s="202">
        <v>25.55</v>
      </c>
      <c r="Q57" s="202">
        <v>1.63</v>
      </c>
      <c r="R57" s="202">
        <v>6.9</v>
      </c>
      <c r="S57" s="202">
        <v>4.3</v>
      </c>
      <c r="T57" s="202">
        <v>0</v>
      </c>
      <c r="U57" s="202">
        <v>56</v>
      </c>
      <c r="V57" s="202">
        <v>3.38</v>
      </c>
      <c r="W57" s="202">
        <v>13.12</v>
      </c>
      <c r="X57" s="202">
        <v>29.29</v>
      </c>
      <c r="Y57" s="202">
        <v>0</v>
      </c>
      <c r="Z57">
        <v>0</v>
      </c>
      <c r="AA57" s="202">
        <v>9.7100000000000009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17.690000000000001</v>
      </c>
      <c r="AR57" s="202">
        <v>23.2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70.16</v>
      </c>
      <c r="M58" s="202">
        <v>26.07</v>
      </c>
      <c r="N58" s="202">
        <v>35.19</v>
      </c>
      <c r="O58" s="202">
        <v>0</v>
      </c>
      <c r="P58" s="202">
        <v>25.55</v>
      </c>
      <c r="Q58" s="202">
        <v>1.63</v>
      </c>
      <c r="R58" s="202">
        <v>6.9</v>
      </c>
      <c r="S58" s="202">
        <v>4.3</v>
      </c>
      <c r="T58" s="202">
        <v>0</v>
      </c>
      <c r="U58" s="202">
        <v>56</v>
      </c>
      <c r="V58" s="202">
        <v>3.38</v>
      </c>
      <c r="W58" s="202">
        <v>13.12</v>
      </c>
      <c r="X58" s="202">
        <v>29.29</v>
      </c>
      <c r="Y58" s="202">
        <v>0</v>
      </c>
      <c r="Z58">
        <v>0</v>
      </c>
      <c r="AA58" s="202">
        <v>9.7100000000000009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19.309999999999999</v>
      </c>
      <c r="AQ58" s="202">
        <v>17.690000000000001</v>
      </c>
      <c r="AR58" s="202">
        <v>23.2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67.3</v>
      </c>
      <c r="M59" s="202">
        <v>26.07</v>
      </c>
      <c r="N59" s="202">
        <v>35.19</v>
      </c>
      <c r="O59" s="202">
        <v>0</v>
      </c>
      <c r="P59" s="202">
        <v>25.55</v>
      </c>
      <c r="Q59" s="202">
        <v>1.57</v>
      </c>
      <c r="R59" s="202">
        <v>6.9</v>
      </c>
      <c r="S59" s="202">
        <v>4.3</v>
      </c>
      <c r="T59" s="202">
        <v>0</v>
      </c>
      <c r="U59" s="202">
        <v>56</v>
      </c>
      <c r="V59" s="202">
        <v>3.38</v>
      </c>
      <c r="W59" s="202">
        <v>13.12</v>
      </c>
      <c r="X59" s="202">
        <v>29.29</v>
      </c>
      <c r="Y59" s="202">
        <v>0</v>
      </c>
      <c r="Z59">
        <v>0</v>
      </c>
      <c r="AA59" s="202">
        <v>9.7100000000000009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19.309999999999999</v>
      </c>
      <c r="AQ59" s="202">
        <v>7.74</v>
      </c>
      <c r="AR59" s="202">
        <v>23.2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4.96</v>
      </c>
      <c r="L60" s="202">
        <v>67.3</v>
      </c>
      <c r="M60" s="202">
        <v>26.07</v>
      </c>
      <c r="N60" s="202">
        <v>35.19</v>
      </c>
      <c r="O60" s="202">
        <v>0</v>
      </c>
      <c r="P60" s="202">
        <v>25.55</v>
      </c>
      <c r="Q60" s="202">
        <v>1.57</v>
      </c>
      <c r="R60" s="202">
        <v>6.9</v>
      </c>
      <c r="S60" s="202">
        <v>4.3</v>
      </c>
      <c r="T60" s="202">
        <v>0</v>
      </c>
      <c r="U60" s="202">
        <v>56</v>
      </c>
      <c r="V60" s="202">
        <v>3.38</v>
      </c>
      <c r="W60" s="202">
        <v>13.12</v>
      </c>
      <c r="X60" s="202">
        <v>29.29</v>
      </c>
      <c r="Y60" s="202">
        <v>0</v>
      </c>
      <c r="Z60">
        <v>0</v>
      </c>
      <c r="AA60" s="202">
        <v>9.7100000000000009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19.309999999999999</v>
      </c>
      <c r="AQ60" s="202">
        <v>7.74</v>
      </c>
      <c r="AR60" s="202">
        <v>23.2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67.3</v>
      </c>
      <c r="M61" s="202">
        <v>26.07</v>
      </c>
      <c r="N61" s="202">
        <v>35.19</v>
      </c>
      <c r="O61" s="202">
        <v>0</v>
      </c>
      <c r="P61" s="202">
        <v>25.55</v>
      </c>
      <c r="Q61" s="202">
        <v>1.57</v>
      </c>
      <c r="R61" s="202">
        <v>6.9</v>
      </c>
      <c r="S61" s="202">
        <v>4.3</v>
      </c>
      <c r="T61" s="202">
        <v>0</v>
      </c>
      <c r="U61" s="202">
        <v>56</v>
      </c>
      <c r="V61" s="202">
        <v>3.38</v>
      </c>
      <c r="W61" s="202">
        <v>13.12</v>
      </c>
      <c r="X61" s="202">
        <v>29.29</v>
      </c>
      <c r="Y61" s="202">
        <v>0</v>
      </c>
      <c r="Z61">
        <v>0</v>
      </c>
      <c r="AA61" s="202">
        <v>9.7100000000000009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19.309999999999999</v>
      </c>
      <c r="AQ61" s="202">
        <v>7.74</v>
      </c>
      <c r="AR61" s="202">
        <v>23.2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67.3</v>
      </c>
      <c r="M62" s="202">
        <v>26.07</v>
      </c>
      <c r="N62" s="202">
        <v>35.19</v>
      </c>
      <c r="O62" s="202">
        <v>0</v>
      </c>
      <c r="P62" s="202">
        <v>25.55</v>
      </c>
      <c r="Q62" s="202">
        <v>1.57</v>
      </c>
      <c r="R62" s="202">
        <v>6.9</v>
      </c>
      <c r="S62" s="202">
        <v>4.3</v>
      </c>
      <c r="T62" s="202">
        <v>0</v>
      </c>
      <c r="U62" s="202">
        <v>56</v>
      </c>
      <c r="V62" s="202">
        <v>3.38</v>
      </c>
      <c r="W62" s="202">
        <v>13.12</v>
      </c>
      <c r="X62" s="202">
        <v>29.29</v>
      </c>
      <c r="Y62" s="202">
        <v>0</v>
      </c>
      <c r="Z62">
        <v>0</v>
      </c>
      <c r="AA62" s="202">
        <v>9.7100000000000009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19.309999999999999</v>
      </c>
      <c r="AQ62" s="202">
        <v>7.74</v>
      </c>
      <c r="AR62" s="202">
        <v>23.2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4.96</v>
      </c>
      <c r="L63" s="202">
        <v>67.3</v>
      </c>
      <c r="M63" s="202">
        <v>26.07</v>
      </c>
      <c r="N63" s="202">
        <v>35.19</v>
      </c>
      <c r="O63" s="202">
        <v>0</v>
      </c>
      <c r="P63" s="202">
        <v>25.55</v>
      </c>
      <c r="Q63" s="202">
        <v>1.57</v>
      </c>
      <c r="R63" s="202">
        <v>6.9</v>
      </c>
      <c r="S63" s="202">
        <v>4.3</v>
      </c>
      <c r="T63" s="202">
        <v>0</v>
      </c>
      <c r="U63" s="202">
        <v>56</v>
      </c>
      <c r="V63" s="202">
        <v>3.38</v>
      </c>
      <c r="W63" s="202">
        <v>13.12</v>
      </c>
      <c r="X63" s="202">
        <v>29.29</v>
      </c>
      <c r="Y63" s="202">
        <v>0</v>
      </c>
      <c r="Z63">
        <v>0</v>
      </c>
      <c r="AA63" s="202">
        <v>9.7100000000000009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53.02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19.309999999999999</v>
      </c>
      <c r="AQ63" s="202">
        <v>7.74</v>
      </c>
      <c r="AR63" s="202">
        <v>23.2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4.96</v>
      </c>
      <c r="L64" s="202">
        <v>67.3</v>
      </c>
      <c r="M64" s="202">
        <v>26.07</v>
      </c>
      <c r="N64" s="202">
        <v>35.19</v>
      </c>
      <c r="O64" s="202">
        <v>0</v>
      </c>
      <c r="P64" s="202">
        <v>25.55</v>
      </c>
      <c r="Q64" s="202">
        <v>1.57</v>
      </c>
      <c r="R64" s="202">
        <v>6.9</v>
      </c>
      <c r="S64" s="202">
        <v>4.3</v>
      </c>
      <c r="T64" s="202">
        <v>0</v>
      </c>
      <c r="U64" s="202">
        <v>56</v>
      </c>
      <c r="V64" s="202">
        <v>3.38</v>
      </c>
      <c r="W64" s="202">
        <v>13.12</v>
      </c>
      <c r="X64" s="202">
        <v>29.29</v>
      </c>
      <c r="Y64" s="202">
        <v>0</v>
      </c>
      <c r="Z64">
        <v>0</v>
      </c>
      <c r="AA64" s="202">
        <v>9.7100000000000009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53.02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19.309999999999999</v>
      </c>
      <c r="AQ64" s="202">
        <v>7.74</v>
      </c>
      <c r="AR64" s="202">
        <v>23.2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4.96</v>
      </c>
      <c r="L65" s="202">
        <v>67.3</v>
      </c>
      <c r="M65" s="202">
        <v>26.07</v>
      </c>
      <c r="N65" s="202">
        <v>35.19</v>
      </c>
      <c r="O65" s="202">
        <v>0</v>
      </c>
      <c r="P65" s="202">
        <v>25.55</v>
      </c>
      <c r="Q65" s="202">
        <v>1.57</v>
      </c>
      <c r="R65" s="202">
        <v>6.9</v>
      </c>
      <c r="S65" s="202">
        <v>4.3</v>
      </c>
      <c r="T65" s="202">
        <v>0</v>
      </c>
      <c r="U65" s="202">
        <v>56</v>
      </c>
      <c r="V65" s="202">
        <v>3.38</v>
      </c>
      <c r="W65" s="202">
        <v>13.12</v>
      </c>
      <c r="X65" s="202">
        <v>29.29</v>
      </c>
      <c r="Y65" s="202">
        <v>0</v>
      </c>
      <c r="Z65">
        <v>0</v>
      </c>
      <c r="AA65" s="202">
        <v>9.7100000000000009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53.02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19.309999999999999</v>
      </c>
      <c r="AQ65" s="202">
        <v>7.74</v>
      </c>
      <c r="AR65" s="202">
        <v>23.2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4.96</v>
      </c>
      <c r="L66" s="202">
        <v>67.3</v>
      </c>
      <c r="M66" s="202">
        <v>26.07</v>
      </c>
      <c r="N66" s="202">
        <v>35.19</v>
      </c>
      <c r="O66" s="202">
        <v>0</v>
      </c>
      <c r="P66" s="202">
        <v>25.55</v>
      </c>
      <c r="Q66" s="202">
        <v>1.57</v>
      </c>
      <c r="R66" s="202">
        <v>6.9</v>
      </c>
      <c r="S66" s="202">
        <v>4.3</v>
      </c>
      <c r="T66" s="202">
        <v>0</v>
      </c>
      <c r="U66" s="202">
        <v>56</v>
      </c>
      <c r="V66" s="202">
        <v>3.38</v>
      </c>
      <c r="W66" s="202">
        <v>13.12</v>
      </c>
      <c r="X66" s="202">
        <v>29.29</v>
      </c>
      <c r="Y66" s="202">
        <v>0</v>
      </c>
      <c r="Z66">
        <v>0</v>
      </c>
      <c r="AA66" s="202">
        <v>9.7100000000000009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53.02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19.309999999999999</v>
      </c>
      <c r="AQ66" s="202">
        <v>7.74</v>
      </c>
      <c r="AR66" s="202">
        <v>23.2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4.96</v>
      </c>
      <c r="L67" s="202">
        <v>67.3</v>
      </c>
      <c r="M67" s="202">
        <v>26.07</v>
      </c>
      <c r="N67" s="202">
        <v>35.19</v>
      </c>
      <c r="O67" s="202">
        <v>0</v>
      </c>
      <c r="P67" s="202">
        <v>25.55</v>
      </c>
      <c r="Q67" s="202">
        <v>1.57</v>
      </c>
      <c r="R67" s="202">
        <v>6.9</v>
      </c>
      <c r="S67" s="202">
        <v>4.3</v>
      </c>
      <c r="T67" s="202">
        <v>0</v>
      </c>
      <c r="U67" s="202">
        <v>56</v>
      </c>
      <c r="V67" s="202">
        <v>3.38</v>
      </c>
      <c r="W67" s="202">
        <v>13.12</v>
      </c>
      <c r="X67" s="202">
        <v>29.29</v>
      </c>
      <c r="Y67" s="202">
        <v>0</v>
      </c>
      <c r="Z67">
        <v>0</v>
      </c>
      <c r="AA67" s="202">
        <v>9.7100000000000009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53.02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19.309999999999999</v>
      </c>
      <c r="AQ67" s="202">
        <v>7.74</v>
      </c>
      <c r="AR67" s="202">
        <v>23.2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4.96</v>
      </c>
      <c r="L68" s="202">
        <v>67.3</v>
      </c>
      <c r="M68" s="202">
        <v>26.07</v>
      </c>
      <c r="N68" s="202">
        <v>35.19</v>
      </c>
      <c r="O68" s="202">
        <v>0</v>
      </c>
      <c r="P68" s="202">
        <v>25.55</v>
      </c>
      <c r="Q68" s="202">
        <v>1.57</v>
      </c>
      <c r="R68" s="202">
        <v>6.9</v>
      </c>
      <c r="S68" s="202">
        <v>4.3</v>
      </c>
      <c r="T68" s="202">
        <v>0</v>
      </c>
      <c r="U68" s="202">
        <v>56</v>
      </c>
      <c r="V68" s="202">
        <v>3.38</v>
      </c>
      <c r="W68" s="202">
        <v>13.12</v>
      </c>
      <c r="X68" s="202">
        <v>29.29</v>
      </c>
      <c r="Y68" s="202">
        <v>0</v>
      </c>
      <c r="Z68">
        <v>0</v>
      </c>
      <c r="AA68" s="202">
        <v>9.7100000000000009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53.02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19.309999999999999</v>
      </c>
      <c r="AQ68" s="202">
        <v>7.74</v>
      </c>
      <c r="AR68" s="202">
        <v>23.2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4.96</v>
      </c>
      <c r="L69" s="202">
        <v>67.3</v>
      </c>
      <c r="M69" s="202">
        <v>26.07</v>
      </c>
      <c r="N69" s="202">
        <v>35.19</v>
      </c>
      <c r="O69" s="202">
        <v>0</v>
      </c>
      <c r="P69" s="202">
        <v>25.55</v>
      </c>
      <c r="Q69" s="202">
        <v>1.57</v>
      </c>
      <c r="R69" s="202">
        <v>6.9</v>
      </c>
      <c r="S69" s="202">
        <v>4.3</v>
      </c>
      <c r="T69" s="202">
        <v>0</v>
      </c>
      <c r="U69" s="202">
        <v>56</v>
      </c>
      <c r="V69" s="202">
        <v>3.38</v>
      </c>
      <c r="W69" s="202">
        <v>13.12</v>
      </c>
      <c r="X69" s="202">
        <v>29.29</v>
      </c>
      <c r="Y69" s="202">
        <v>0</v>
      </c>
      <c r="Z69">
        <v>0</v>
      </c>
      <c r="AA69" s="202">
        <v>9.7100000000000009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53.02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19.309999999999999</v>
      </c>
      <c r="AQ69" s="202">
        <v>7.74</v>
      </c>
      <c r="AR69" s="202">
        <v>23.2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4.96</v>
      </c>
      <c r="L70" s="202">
        <v>67.3</v>
      </c>
      <c r="M70" s="202">
        <v>26.07</v>
      </c>
      <c r="N70" s="202">
        <v>35.19</v>
      </c>
      <c r="O70" s="202">
        <v>0</v>
      </c>
      <c r="P70" s="202">
        <v>25.55</v>
      </c>
      <c r="Q70" s="202">
        <v>1.57</v>
      </c>
      <c r="R70" s="202">
        <v>6.9</v>
      </c>
      <c r="S70" s="202">
        <v>4.3</v>
      </c>
      <c r="T70" s="202">
        <v>0</v>
      </c>
      <c r="U70" s="202">
        <v>56</v>
      </c>
      <c r="V70" s="202">
        <v>3.38</v>
      </c>
      <c r="W70" s="202">
        <v>13.12</v>
      </c>
      <c r="X70" s="202">
        <v>29.29</v>
      </c>
      <c r="Y70" s="202">
        <v>0</v>
      </c>
      <c r="Z70">
        <v>0</v>
      </c>
      <c r="AA70" s="202">
        <v>9.7100000000000009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53.02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19.309999999999999</v>
      </c>
      <c r="AQ70" s="202">
        <v>7.74</v>
      </c>
      <c r="AR70" s="202">
        <v>21.29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4.96</v>
      </c>
      <c r="L71" s="202">
        <v>67.3</v>
      </c>
      <c r="M71" s="202">
        <v>26.07</v>
      </c>
      <c r="N71" s="202">
        <v>35.19</v>
      </c>
      <c r="O71" s="202">
        <v>0</v>
      </c>
      <c r="P71" s="202">
        <v>25.55</v>
      </c>
      <c r="Q71" s="202">
        <v>1.57</v>
      </c>
      <c r="R71" s="202">
        <v>6.9</v>
      </c>
      <c r="S71" s="202">
        <v>4.3</v>
      </c>
      <c r="T71" s="202">
        <v>0</v>
      </c>
      <c r="U71" s="202">
        <v>56</v>
      </c>
      <c r="V71" s="202">
        <v>3.38</v>
      </c>
      <c r="W71" s="202">
        <v>13.12</v>
      </c>
      <c r="X71" s="202">
        <v>29.29</v>
      </c>
      <c r="Y71" s="202">
        <v>0</v>
      </c>
      <c r="Z71">
        <v>0</v>
      </c>
      <c r="AA71" s="202">
        <v>9.7100000000000009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19.309999999999999</v>
      </c>
      <c r="AQ71" s="202">
        <v>7.74</v>
      </c>
      <c r="AR71" s="202">
        <v>19.61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4.96</v>
      </c>
      <c r="L72" s="202">
        <v>67.3</v>
      </c>
      <c r="M72" s="202">
        <v>26.07</v>
      </c>
      <c r="N72" s="202">
        <v>35.19</v>
      </c>
      <c r="O72" s="202">
        <v>0</v>
      </c>
      <c r="P72" s="202">
        <v>25.55</v>
      </c>
      <c r="Q72" s="202">
        <v>1.57</v>
      </c>
      <c r="R72" s="202">
        <v>6.9</v>
      </c>
      <c r="S72" s="202">
        <v>4.3</v>
      </c>
      <c r="T72" s="202">
        <v>0</v>
      </c>
      <c r="U72" s="202">
        <v>56</v>
      </c>
      <c r="V72" s="202">
        <v>3.38</v>
      </c>
      <c r="W72" s="202">
        <v>13.12</v>
      </c>
      <c r="X72" s="202">
        <v>29.29</v>
      </c>
      <c r="Y72" s="202">
        <v>0</v>
      </c>
      <c r="Z72">
        <v>0</v>
      </c>
      <c r="AA72" s="202">
        <v>9.7100000000000009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19.309999999999999</v>
      </c>
      <c r="AQ72" s="202">
        <v>7.74</v>
      </c>
      <c r="AR72" s="202">
        <v>16.63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4.96</v>
      </c>
      <c r="L73" s="202">
        <v>67.52</v>
      </c>
      <c r="M73" s="202">
        <v>26.07</v>
      </c>
      <c r="N73" s="202">
        <v>35.19</v>
      </c>
      <c r="O73" s="202">
        <v>0</v>
      </c>
      <c r="P73" s="202">
        <v>25.55</v>
      </c>
      <c r="Q73" s="202">
        <v>1.57</v>
      </c>
      <c r="R73" s="202">
        <v>6.91</v>
      </c>
      <c r="S73" s="202">
        <v>4.3</v>
      </c>
      <c r="T73" s="202">
        <v>0</v>
      </c>
      <c r="U73" s="202">
        <v>56</v>
      </c>
      <c r="V73" s="202">
        <v>3.38</v>
      </c>
      <c r="W73" s="202">
        <v>13.12</v>
      </c>
      <c r="X73" s="202">
        <v>29.29</v>
      </c>
      <c r="Y73" s="202">
        <v>0</v>
      </c>
      <c r="Z73">
        <v>0</v>
      </c>
      <c r="AA73" s="202">
        <v>9.7100000000000009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19.309999999999999</v>
      </c>
      <c r="AQ73" s="202">
        <v>7.73</v>
      </c>
      <c r="AR73" s="202">
        <v>12.44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4.96</v>
      </c>
      <c r="L74" s="202">
        <v>67.52</v>
      </c>
      <c r="M74" s="202">
        <v>26.07</v>
      </c>
      <c r="N74" s="202">
        <v>35.19</v>
      </c>
      <c r="O74" s="202">
        <v>0</v>
      </c>
      <c r="P74" s="202">
        <v>25.55</v>
      </c>
      <c r="Q74" s="202">
        <v>1.57</v>
      </c>
      <c r="R74" s="202">
        <v>6.9</v>
      </c>
      <c r="S74" s="202">
        <v>4.3</v>
      </c>
      <c r="T74" s="202">
        <v>0</v>
      </c>
      <c r="U74" s="202">
        <v>56</v>
      </c>
      <c r="V74" s="202">
        <v>3.38</v>
      </c>
      <c r="W74" s="202">
        <v>13.12</v>
      </c>
      <c r="X74" s="202">
        <v>29.29</v>
      </c>
      <c r="Y74" s="202">
        <v>0</v>
      </c>
      <c r="Z74">
        <v>0</v>
      </c>
      <c r="AA74" s="202">
        <v>9.7100000000000009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19.309999999999999</v>
      </c>
      <c r="AQ74" s="202">
        <v>7.73</v>
      </c>
      <c r="AR74" s="202">
        <v>9.11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4.96</v>
      </c>
      <c r="L75" s="202">
        <v>67.3</v>
      </c>
      <c r="M75" s="202">
        <v>26.07</v>
      </c>
      <c r="N75" s="202">
        <v>35.19</v>
      </c>
      <c r="O75" s="202">
        <v>0</v>
      </c>
      <c r="P75" s="202">
        <v>25.55</v>
      </c>
      <c r="Q75" s="202">
        <v>1.57</v>
      </c>
      <c r="R75" s="202">
        <v>6.91</v>
      </c>
      <c r="S75" s="202">
        <v>4.3</v>
      </c>
      <c r="T75" s="202">
        <v>0</v>
      </c>
      <c r="U75" s="202">
        <v>56</v>
      </c>
      <c r="V75" s="202">
        <v>5.85</v>
      </c>
      <c r="W75" s="202">
        <v>13.12</v>
      </c>
      <c r="X75" s="202">
        <v>29.29</v>
      </c>
      <c r="Y75" s="202">
        <v>0</v>
      </c>
      <c r="Z75">
        <v>0</v>
      </c>
      <c r="AA75" s="202">
        <v>9.7100000000000009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75.28</v>
      </c>
      <c r="AQ75" s="202">
        <v>26.72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4.96</v>
      </c>
      <c r="L76" s="202">
        <v>144.86000000000001</v>
      </c>
      <c r="M76" s="202">
        <v>26.07</v>
      </c>
      <c r="N76" s="202">
        <v>35.19</v>
      </c>
      <c r="O76" s="202">
        <v>0</v>
      </c>
      <c r="P76" s="202">
        <v>25.55</v>
      </c>
      <c r="Q76" s="202">
        <v>1.57</v>
      </c>
      <c r="R76" s="202">
        <v>6.91</v>
      </c>
      <c r="S76" s="202">
        <v>4.3</v>
      </c>
      <c r="T76" s="202">
        <v>0</v>
      </c>
      <c r="U76" s="202">
        <v>56</v>
      </c>
      <c r="V76" s="202">
        <v>5.85</v>
      </c>
      <c r="W76" s="202">
        <v>13.12</v>
      </c>
      <c r="X76" s="202">
        <v>29.29</v>
      </c>
      <c r="Y76" s="202">
        <v>0</v>
      </c>
      <c r="Z76">
        <v>0</v>
      </c>
      <c r="AA76" s="202">
        <v>9.7100000000000009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38.630000000000003</v>
      </c>
      <c r="AQ76" s="202">
        <v>26.72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4.96</v>
      </c>
      <c r="L77" s="202">
        <v>232.27</v>
      </c>
      <c r="M77" s="202">
        <v>26.07</v>
      </c>
      <c r="N77" s="202">
        <v>35.19</v>
      </c>
      <c r="O77" s="202">
        <v>0</v>
      </c>
      <c r="P77" s="202">
        <v>25.55</v>
      </c>
      <c r="Q77" s="202">
        <v>2.75</v>
      </c>
      <c r="R77" s="202">
        <v>12.07</v>
      </c>
      <c r="S77" s="202">
        <v>7.51</v>
      </c>
      <c r="T77" s="202">
        <v>0</v>
      </c>
      <c r="U77" s="202">
        <v>56</v>
      </c>
      <c r="V77" s="202">
        <v>5.85</v>
      </c>
      <c r="W77" s="202">
        <v>13.12</v>
      </c>
      <c r="X77" s="202">
        <v>29.29</v>
      </c>
      <c r="Y77" s="202">
        <v>0</v>
      </c>
      <c r="Z77">
        <v>0</v>
      </c>
      <c r="AA77" s="202">
        <v>9.7100000000000009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75.959999999999994</v>
      </c>
      <c r="AQ77" s="202">
        <v>26.96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4.96</v>
      </c>
      <c r="L78" s="202">
        <v>241.43</v>
      </c>
      <c r="M78" s="202">
        <v>26.07</v>
      </c>
      <c r="N78" s="202">
        <v>35.19</v>
      </c>
      <c r="O78" s="202">
        <v>0</v>
      </c>
      <c r="P78" s="202">
        <v>25.55</v>
      </c>
      <c r="Q78" s="202">
        <v>2.88</v>
      </c>
      <c r="R78" s="202">
        <v>12.56</v>
      </c>
      <c r="S78" s="202">
        <v>7.82</v>
      </c>
      <c r="T78" s="202">
        <v>0</v>
      </c>
      <c r="U78" s="202">
        <v>56</v>
      </c>
      <c r="V78" s="202">
        <v>5.85</v>
      </c>
      <c r="W78" s="202">
        <v>13.12</v>
      </c>
      <c r="X78" s="202">
        <v>29.29</v>
      </c>
      <c r="Y78" s="202">
        <v>0</v>
      </c>
      <c r="Z78">
        <v>0</v>
      </c>
      <c r="AA78" s="202">
        <v>9.7100000000000009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75.959999999999994</v>
      </c>
      <c r="AQ78" s="202">
        <v>26.96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8.99</v>
      </c>
      <c r="L79" s="202">
        <v>304.19</v>
      </c>
      <c r="M79" s="202">
        <v>26.07</v>
      </c>
      <c r="N79" s="202">
        <v>35.19</v>
      </c>
      <c r="O79" s="202">
        <v>0</v>
      </c>
      <c r="P79" s="202">
        <v>25.55</v>
      </c>
      <c r="Q79" s="202">
        <v>2.83</v>
      </c>
      <c r="R79" s="202">
        <v>12.37</v>
      </c>
      <c r="S79" s="202">
        <v>7.64</v>
      </c>
      <c r="T79" s="202">
        <v>0</v>
      </c>
      <c r="U79" s="202">
        <v>56</v>
      </c>
      <c r="V79" s="202">
        <v>5.85</v>
      </c>
      <c r="W79" s="202">
        <v>13.12</v>
      </c>
      <c r="X79" s="202">
        <v>29.29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26.72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8.66</v>
      </c>
      <c r="L80" s="202">
        <v>313.02</v>
      </c>
      <c r="M80" s="202">
        <v>26.07</v>
      </c>
      <c r="N80" s="202">
        <v>35.19</v>
      </c>
      <c r="O80" s="202">
        <v>0</v>
      </c>
      <c r="P80" s="202">
        <v>25.55</v>
      </c>
      <c r="Q80" s="202">
        <v>2.83</v>
      </c>
      <c r="R80" s="202">
        <v>12.37</v>
      </c>
      <c r="S80" s="202">
        <v>7.64</v>
      </c>
      <c r="T80" s="202">
        <v>0</v>
      </c>
      <c r="U80" s="202">
        <v>56</v>
      </c>
      <c r="V80" s="202">
        <v>5.85</v>
      </c>
      <c r="W80" s="202">
        <v>13.12</v>
      </c>
      <c r="X80" s="202">
        <v>29.29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26.72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8.9700000000000006</v>
      </c>
      <c r="L81" s="202">
        <v>313.02999999999997</v>
      </c>
      <c r="M81" s="202">
        <v>26.07</v>
      </c>
      <c r="N81" s="202">
        <v>35.19</v>
      </c>
      <c r="O81" s="202">
        <v>0</v>
      </c>
      <c r="P81" s="202">
        <v>25.55</v>
      </c>
      <c r="Q81" s="202">
        <v>2.83</v>
      </c>
      <c r="R81" s="202">
        <v>12.37</v>
      </c>
      <c r="S81" s="202">
        <v>7.64</v>
      </c>
      <c r="T81" s="202">
        <v>0</v>
      </c>
      <c r="U81" s="202">
        <v>56</v>
      </c>
      <c r="V81" s="202">
        <v>5.85</v>
      </c>
      <c r="W81" s="202">
        <v>13.12</v>
      </c>
      <c r="X81" s="202">
        <v>29.29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26.72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8.9700000000000006</v>
      </c>
      <c r="L82" s="202">
        <v>313.02999999999997</v>
      </c>
      <c r="M82" s="202">
        <v>26.07</v>
      </c>
      <c r="N82" s="202">
        <v>35.19</v>
      </c>
      <c r="O82" s="202">
        <v>0</v>
      </c>
      <c r="P82" s="202">
        <v>25.55</v>
      </c>
      <c r="Q82" s="202">
        <v>2.83</v>
      </c>
      <c r="R82" s="202">
        <v>12.37</v>
      </c>
      <c r="S82" s="202">
        <v>7.64</v>
      </c>
      <c r="T82" s="202">
        <v>0</v>
      </c>
      <c r="U82" s="202">
        <v>56</v>
      </c>
      <c r="V82" s="202">
        <v>5.85</v>
      </c>
      <c r="W82" s="202">
        <v>13.12</v>
      </c>
      <c r="X82" s="202">
        <v>29.29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26.72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8.9700000000000006</v>
      </c>
      <c r="L83" s="202">
        <v>313.02</v>
      </c>
      <c r="M83" s="202">
        <v>26.07</v>
      </c>
      <c r="N83" s="202">
        <v>35.19</v>
      </c>
      <c r="O83" s="202">
        <v>0</v>
      </c>
      <c r="P83" s="202">
        <v>25.55</v>
      </c>
      <c r="Q83" s="202">
        <v>2.83</v>
      </c>
      <c r="R83" s="202">
        <v>12.37</v>
      </c>
      <c r="S83" s="202">
        <v>7.64</v>
      </c>
      <c r="T83" s="202">
        <v>0</v>
      </c>
      <c r="U83" s="202">
        <v>56</v>
      </c>
      <c r="V83" s="202">
        <v>5.97</v>
      </c>
      <c r="W83" s="202">
        <v>13.12</v>
      </c>
      <c r="X83" s="202">
        <v>29.29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26.72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8.9700000000000006</v>
      </c>
      <c r="L84" s="202">
        <v>313.02</v>
      </c>
      <c r="M84" s="202">
        <v>26.07</v>
      </c>
      <c r="N84" s="202">
        <v>35.19</v>
      </c>
      <c r="O84" s="202">
        <v>0</v>
      </c>
      <c r="P84" s="202">
        <v>25.55</v>
      </c>
      <c r="Q84" s="202">
        <v>2.83</v>
      </c>
      <c r="R84" s="202">
        <v>12.37</v>
      </c>
      <c r="S84" s="202">
        <v>7.64</v>
      </c>
      <c r="T84" s="202">
        <v>0</v>
      </c>
      <c r="U84" s="202">
        <v>56</v>
      </c>
      <c r="V84" s="202">
        <v>5.97</v>
      </c>
      <c r="W84" s="202">
        <v>13.12</v>
      </c>
      <c r="X84" s="202">
        <v>29.29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26.72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8.9700000000000006</v>
      </c>
      <c r="L85" s="202">
        <v>313.02999999999997</v>
      </c>
      <c r="M85" s="202">
        <v>26.07</v>
      </c>
      <c r="N85" s="202">
        <v>35.19</v>
      </c>
      <c r="O85" s="202">
        <v>0</v>
      </c>
      <c r="P85" s="202">
        <v>25.55</v>
      </c>
      <c r="Q85" s="202">
        <v>2.83</v>
      </c>
      <c r="R85" s="202">
        <v>12.37</v>
      </c>
      <c r="S85" s="202">
        <v>7.64</v>
      </c>
      <c r="T85" s="202">
        <v>0</v>
      </c>
      <c r="U85" s="202">
        <v>57.2</v>
      </c>
      <c r="V85" s="202">
        <v>5.97</v>
      </c>
      <c r="W85" s="202">
        <v>13.12</v>
      </c>
      <c r="X85" s="202">
        <v>29.29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26.72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313.02999999999997</v>
      </c>
      <c r="M86" s="202">
        <v>26.07</v>
      </c>
      <c r="N86" s="202">
        <v>35.19</v>
      </c>
      <c r="O86" s="202">
        <v>0</v>
      </c>
      <c r="P86" s="202">
        <v>25.55</v>
      </c>
      <c r="Q86" s="202">
        <v>2.83</v>
      </c>
      <c r="R86" s="202">
        <v>12.37</v>
      </c>
      <c r="S86" s="202">
        <v>7.64</v>
      </c>
      <c r="T86" s="202">
        <v>0</v>
      </c>
      <c r="U86" s="202">
        <v>57.66</v>
      </c>
      <c r="V86" s="202">
        <v>5.97</v>
      </c>
      <c r="W86" s="202">
        <v>13.12</v>
      </c>
      <c r="X86" s="202">
        <v>29.29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26.72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8.9700000000000006</v>
      </c>
      <c r="L87" s="202">
        <v>313.02</v>
      </c>
      <c r="M87" s="202">
        <v>26.07</v>
      </c>
      <c r="N87" s="202">
        <v>35.19</v>
      </c>
      <c r="O87" s="202">
        <v>0</v>
      </c>
      <c r="P87" s="202">
        <v>25.55</v>
      </c>
      <c r="Q87" s="202">
        <v>2.83</v>
      </c>
      <c r="R87" s="202">
        <v>12.37</v>
      </c>
      <c r="S87" s="202">
        <v>7.64</v>
      </c>
      <c r="T87" s="202">
        <v>0</v>
      </c>
      <c r="U87" s="202">
        <v>57.66</v>
      </c>
      <c r="V87" s="202">
        <v>5.97</v>
      </c>
      <c r="W87" s="202">
        <v>13.12</v>
      </c>
      <c r="X87" s="202">
        <v>29.29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26.72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8.9700000000000006</v>
      </c>
      <c r="L88" s="202">
        <v>313.02</v>
      </c>
      <c r="M88" s="202">
        <v>26.07</v>
      </c>
      <c r="N88" s="202">
        <v>35.19</v>
      </c>
      <c r="O88" s="202">
        <v>0</v>
      </c>
      <c r="P88" s="202">
        <v>25.55</v>
      </c>
      <c r="Q88" s="202">
        <v>2.83</v>
      </c>
      <c r="R88" s="202">
        <v>12.37</v>
      </c>
      <c r="S88" s="202">
        <v>7.64</v>
      </c>
      <c r="T88" s="202">
        <v>0</v>
      </c>
      <c r="U88" s="202">
        <v>57.66</v>
      </c>
      <c r="V88" s="202">
        <v>5.97</v>
      </c>
      <c r="W88" s="202">
        <v>13.12</v>
      </c>
      <c r="X88" s="202">
        <v>29.29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26.72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8.9700000000000006</v>
      </c>
      <c r="L89" s="202">
        <v>313.02</v>
      </c>
      <c r="M89" s="202">
        <v>26.07</v>
      </c>
      <c r="N89" s="202">
        <v>35.19</v>
      </c>
      <c r="O89" s="202">
        <v>0</v>
      </c>
      <c r="P89" s="202">
        <v>25.55</v>
      </c>
      <c r="Q89" s="202">
        <v>2.83</v>
      </c>
      <c r="R89" s="202">
        <v>12.37</v>
      </c>
      <c r="S89" s="202">
        <v>7.64</v>
      </c>
      <c r="T89" s="202">
        <v>0</v>
      </c>
      <c r="U89" s="202">
        <v>57.66</v>
      </c>
      <c r="V89" s="202">
        <v>5.97</v>
      </c>
      <c r="W89" s="202">
        <v>13.12</v>
      </c>
      <c r="X89" s="202">
        <v>29.29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26.72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8.9700000000000006</v>
      </c>
      <c r="L90" s="202">
        <v>313.02</v>
      </c>
      <c r="M90" s="202">
        <v>26.07</v>
      </c>
      <c r="N90" s="202">
        <v>35.19</v>
      </c>
      <c r="O90" s="202">
        <v>0</v>
      </c>
      <c r="P90" s="202">
        <v>25.55</v>
      </c>
      <c r="Q90" s="202">
        <v>2.83</v>
      </c>
      <c r="R90" s="202">
        <v>12.37</v>
      </c>
      <c r="S90" s="202">
        <v>7.64</v>
      </c>
      <c r="T90" s="202">
        <v>0</v>
      </c>
      <c r="U90" s="202">
        <v>57.66</v>
      </c>
      <c r="V90" s="202">
        <v>5.97</v>
      </c>
      <c r="W90" s="202">
        <v>13.12</v>
      </c>
      <c r="X90" s="202">
        <v>29.29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26.72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313.02</v>
      </c>
      <c r="M91" s="202">
        <v>26.07</v>
      </c>
      <c r="N91" s="202">
        <v>35.19</v>
      </c>
      <c r="O91" s="202">
        <v>0</v>
      </c>
      <c r="P91" s="202">
        <v>25.55</v>
      </c>
      <c r="Q91" s="202">
        <v>2.83</v>
      </c>
      <c r="R91" s="202">
        <v>12.37</v>
      </c>
      <c r="S91" s="202">
        <v>7.64</v>
      </c>
      <c r="T91" s="202">
        <v>0</v>
      </c>
      <c r="U91" s="202">
        <v>57.66</v>
      </c>
      <c r="V91" s="202">
        <v>5.97</v>
      </c>
      <c r="W91" s="202">
        <v>13.12</v>
      </c>
      <c r="X91" s="202">
        <v>29.29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26.72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8.9700000000000006</v>
      </c>
      <c r="L92" s="202">
        <v>313.02</v>
      </c>
      <c r="M92" s="202">
        <v>26.07</v>
      </c>
      <c r="N92" s="202">
        <v>35.19</v>
      </c>
      <c r="O92" s="202">
        <v>0</v>
      </c>
      <c r="P92" s="202">
        <v>25.55</v>
      </c>
      <c r="Q92" s="202">
        <v>2.83</v>
      </c>
      <c r="R92" s="202">
        <v>12.37</v>
      </c>
      <c r="S92" s="202">
        <v>7.64</v>
      </c>
      <c r="T92" s="202">
        <v>0</v>
      </c>
      <c r="U92" s="202">
        <v>57.66</v>
      </c>
      <c r="V92" s="202">
        <v>5.97</v>
      </c>
      <c r="W92" s="202">
        <v>13.12</v>
      </c>
      <c r="X92" s="202">
        <v>29.29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26.72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8.9700000000000006</v>
      </c>
      <c r="L93" s="202">
        <v>313.02</v>
      </c>
      <c r="M93" s="202">
        <v>26.07</v>
      </c>
      <c r="N93" s="202">
        <v>35.19</v>
      </c>
      <c r="O93" s="202">
        <v>0</v>
      </c>
      <c r="P93" s="202">
        <v>25.55</v>
      </c>
      <c r="Q93" s="202">
        <v>2.83</v>
      </c>
      <c r="R93" s="202">
        <v>12.37</v>
      </c>
      <c r="S93" s="202">
        <v>7.64</v>
      </c>
      <c r="T93" s="202">
        <v>0</v>
      </c>
      <c r="U93" s="202">
        <v>57.66</v>
      </c>
      <c r="V93" s="202">
        <v>5.97</v>
      </c>
      <c r="W93" s="202">
        <v>13.12</v>
      </c>
      <c r="X93" s="202">
        <v>24.92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26.72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8.9700000000000006</v>
      </c>
      <c r="L94" s="202">
        <v>313.02</v>
      </c>
      <c r="M94" s="202">
        <v>26.07</v>
      </c>
      <c r="N94" s="202">
        <v>35.19</v>
      </c>
      <c r="O94" s="202">
        <v>0</v>
      </c>
      <c r="P94" s="202">
        <v>25.55</v>
      </c>
      <c r="Q94" s="202">
        <v>2.83</v>
      </c>
      <c r="R94" s="202">
        <v>12.37</v>
      </c>
      <c r="S94" s="202">
        <v>7.64</v>
      </c>
      <c r="T94" s="202">
        <v>0</v>
      </c>
      <c r="U94" s="202">
        <v>57.66</v>
      </c>
      <c r="V94" s="202">
        <v>5.97</v>
      </c>
      <c r="W94" s="202">
        <v>13.12</v>
      </c>
      <c r="X94" s="202">
        <v>21.76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26.72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4.96</v>
      </c>
      <c r="L95" s="202">
        <v>270.39</v>
      </c>
      <c r="M95" s="202">
        <v>26.07</v>
      </c>
      <c r="N95" s="202">
        <v>35.19</v>
      </c>
      <c r="O95" s="202">
        <v>0</v>
      </c>
      <c r="P95" s="202">
        <v>25.55</v>
      </c>
      <c r="Q95" s="202">
        <v>2.83</v>
      </c>
      <c r="R95" s="202">
        <v>11.84</v>
      </c>
      <c r="S95" s="202">
        <v>7.55</v>
      </c>
      <c r="T95" s="202">
        <v>0</v>
      </c>
      <c r="U95" s="202">
        <v>57.66</v>
      </c>
      <c r="V95" s="202">
        <v>5.97</v>
      </c>
      <c r="W95" s="202">
        <v>13.12</v>
      </c>
      <c r="X95" s="202">
        <v>21.75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58.53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26.72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4.96</v>
      </c>
      <c r="L96" s="202">
        <v>270.39</v>
      </c>
      <c r="M96" s="202">
        <v>26.07</v>
      </c>
      <c r="N96" s="202">
        <v>35.19</v>
      </c>
      <c r="O96" s="202">
        <v>0</v>
      </c>
      <c r="P96" s="202">
        <v>25.55</v>
      </c>
      <c r="Q96" s="202">
        <v>2.88</v>
      </c>
      <c r="R96" s="202">
        <v>12.37</v>
      </c>
      <c r="S96" s="202">
        <v>7.64</v>
      </c>
      <c r="T96" s="202">
        <v>0</v>
      </c>
      <c r="U96" s="202">
        <v>57.66</v>
      </c>
      <c r="V96" s="202">
        <v>5.97</v>
      </c>
      <c r="W96" s="202">
        <v>13.12</v>
      </c>
      <c r="X96" s="202">
        <v>24.05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58.53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26.72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4.96</v>
      </c>
      <c r="L97" s="202">
        <v>270.39</v>
      </c>
      <c r="M97" s="202">
        <v>26.07</v>
      </c>
      <c r="N97" s="202">
        <v>35.19</v>
      </c>
      <c r="O97" s="202">
        <v>0</v>
      </c>
      <c r="P97" s="202">
        <v>26.24</v>
      </c>
      <c r="Q97" s="202">
        <v>2.88</v>
      </c>
      <c r="R97" s="202">
        <v>12.56</v>
      </c>
      <c r="S97" s="202">
        <v>7.82</v>
      </c>
      <c r="T97" s="202">
        <v>0</v>
      </c>
      <c r="U97" s="202">
        <v>57.66</v>
      </c>
      <c r="V97" s="202">
        <v>5.97</v>
      </c>
      <c r="W97" s="202">
        <v>13.12</v>
      </c>
      <c r="X97" s="202">
        <v>27.49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58.53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26.72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4.96</v>
      </c>
      <c r="L98" s="202">
        <v>270.39</v>
      </c>
      <c r="M98" s="202">
        <v>26.07</v>
      </c>
      <c r="N98" s="202">
        <v>35.19</v>
      </c>
      <c r="O98" s="202">
        <v>0</v>
      </c>
      <c r="P98" s="202">
        <v>26.24</v>
      </c>
      <c r="Q98" s="202">
        <v>2.88</v>
      </c>
      <c r="R98" s="202">
        <v>12.56</v>
      </c>
      <c r="S98" s="202">
        <v>7.82</v>
      </c>
      <c r="T98" s="202">
        <v>0</v>
      </c>
      <c r="U98" s="202">
        <v>57.66</v>
      </c>
      <c r="V98" s="202">
        <v>5.97</v>
      </c>
      <c r="W98" s="202">
        <v>13.12</v>
      </c>
      <c r="X98" s="202">
        <v>29.29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58.53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26.72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0.13519750000000003</v>
      </c>
      <c r="L99">
        <f t="shared" si="0"/>
        <v>3.1370575000000018</v>
      </c>
      <c r="M99">
        <f t="shared" si="0"/>
        <v>0.62568000000000024</v>
      </c>
      <c r="N99">
        <f t="shared" si="0"/>
        <v>0.844682500000001</v>
      </c>
      <c r="O99">
        <f t="shared" si="0"/>
        <v>0</v>
      </c>
      <c r="P99">
        <f t="shared" si="0"/>
        <v>0.62858250000000004</v>
      </c>
      <c r="Q99">
        <f t="shared" si="0"/>
        <v>4.6390000000000008E-2</v>
      </c>
      <c r="R99">
        <f t="shared" si="0"/>
        <v>0.20142249999999984</v>
      </c>
      <c r="S99">
        <f t="shared" si="0"/>
        <v>0.12537500000000004</v>
      </c>
      <c r="T99">
        <f t="shared" si="0"/>
        <v>0</v>
      </c>
      <c r="U99">
        <f t="shared" si="0"/>
        <v>1.3720999999999997</v>
      </c>
      <c r="V99">
        <f t="shared" si="0"/>
        <v>0.10159000000000012</v>
      </c>
      <c r="W99">
        <f t="shared" si="0"/>
        <v>0.30199499999999974</v>
      </c>
      <c r="X99">
        <f t="shared" si="0"/>
        <v>0.6667299999999996</v>
      </c>
      <c r="Y99">
        <f t="shared" si="0"/>
        <v>0</v>
      </c>
      <c r="Z99">
        <f t="shared" si="0"/>
        <v>0</v>
      </c>
      <c r="AA99">
        <f t="shared" si="0"/>
        <v>0.23828000000000021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0.70352750000000064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1.4323399999999993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0.87038500000000019</v>
      </c>
      <c r="AQ99">
        <f t="shared" si="0"/>
        <v>0.38838250000000046</v>
      </c>
      <c r="AR99">
        <f t="shared" si="0"/>
        <v>0.25631250000000017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2.83</v>
      </c>
      <c r="L3" s="202">
        <v>9.0500000000000007</v>
      </c>
      <c r="M3" s="202">
        <v>2.4500000000000002</v>
      </c>
      <c r="N3" s="202">
        <v>2.85</v>
      </c>
      <c r="O3" s="202">
        <v>3.17</v>
      </c>
      <c r="P3" s="202">
        <v>3.22</v>
      </c>
      <c r="Q3" s="202">
        <v>0.18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46.37</v>
      </c>
      <c r="AF3" s="202">
        <v>0</v>
      </c>
      <c r="AG3" s="202">
        <v>0</v>
      </c>
      <c r="AH3" s="202">
        <v>0</v>
      </c>
      <c r="AI3" s="202">
        <v>18.68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6.39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5.17</v>
      </c>
      <c r="BA3" s="202">
        <v>3.42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9.0500000000000007</v>
      </c>
      <c r="M4" s="202">
        <v>2.4500000000000002</v>
      </c>
      <c r="N4" s="202">
        <v>2.85</v>
      </c>
      <c r="O4" s="202">
        <v>3.17</v>
      </c>
      <c r="P4" s="202">
        <v>3.22</v>
      </c>
      <c r="Q4" s="202">
        <v>0.18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46.67</v>
      </c>
      <c r="AF4" s="202">
        <v>0</v>
      </c>
      <c r="AG4" s="202">
        <v>0</v>
      </c>
      <c r="AH4" s="202">
        <v>0</v>
      </c>
      <c r="AI4" s="202">
        <v>18.68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6.39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5.17</v>
      </c>
      <c r="BA4" s="202">
        <v>3.42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2.93</v>
      </c>
      <c r="L5" s="202">
        <v>9.0500000000000007</v>
      </c>
      <c r="M5" s="202">
        <v>2.4500000000000002</v>
      </c>
      <c r="N5" s="202">
        <v>2.85</v>
      </c>
      <c r="O5" s="202">
        <v>3.17</v>
      </c>
      <c r="P5" s="202">
        <v>3.22</v>
      </c>
      <c r="Q5" s="202">
        <v>0.18</v>
      </c>
      <c r="R5" s="202">
        <v>0.64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46.67</v>
      </c>
      <c r="AF5" s="202">
        <v>0</v>
      </c>
      <c r="AG5" s="202">
        <v>0</v>
      </c>
      <c r="AH5" s="202">
        <v>0</v>
      </c>
      <c r="AI5" s="202">
        <v>18.68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5.17</v>
      </c>
      <c r="BA5" s="202">
        <v>3.42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2.4500000000000002</v>
      </c>
      <c r="N6" s="202">
        <v>2.85</v>
      </c>
      <c r="O6" s="202">
        <v>3.17</v>
      </c>
      <c r="P6" s="202">
        <v>3.22</v>
      </c>
      <c r="Q6" s="202">
        <v>0.18</v>
      </c>
      <c r="R6" s="202">
        <v>0.64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46.67</v>
      </c>
      <c r="AF6" s="202">
        <v>0</v>
      </c>
      <c r="AG6" s="202">
        <v>0</v>
      </c>
      <c r="AH6" s="202">
        <v>0</v>
      </c>
      <c r="AI6" s="202">
        <v>18.68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5.17</v>
      </c>
      <c r="BA6" s="202">
        <v>3.42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9.0500000000000007</v>
      </c>
      <c r="M7" s="202">
        <v>2.4500000000000002</v>
      </c>
      <c r="N7" s="202">
        <v>2.85</v>
      </c>
      <c r="O7" s="202">
        <v>3.17</v>
      </c>
      <c r="P7" s="202">
        <v>3.22</v>
      </c>
      <c r="Q7" s="202">
        <v>0.19</v>
      </c>
      <c r="R7" s="202">
        <v>0.77</v>
      </c>
      <c r="S7" s="202">
        <v>0.65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46.67</v>
      </c>
      <c r="AF7" s="202">
        <v>0</v>
      </c>
      <c r="AG7" s="202">
        <v>0</v>
      </c>
      <c r="AH7" s="202">
        <v>0</v>
      </c>
      <c r="AI7" s="202">
        <v>18.68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5.17</v>
      </c>
      <c r="BA7" s="202">
        <v>3.42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9.0500000000000007</v>
      </c>
      <c r="M8" s="202">
        <v>2.4500000000000002</v>
      </c>
      <c r="N8" s="202">
        <v>2.85</v>
      </c>
      <c r="O8" s="202">
        <v>3.17</v>
      </c>
      <c r="P8" s="202">
        <v>3.22</v>
      </c>
      <c r="Q8" s="202">
        <v>0.18</v>
      </c>
      <c r="R8" s="202">
        <v>0.64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46.07</v>
      </c>
      <c r="AF8" s="202">
        <v>0</v>
      </c>
      <c r="AG8" s="202">
        <v>0</v>
      </c>
      <c r="AH8" s="202">
        <v>0</v>
      </c>
      <c r="AI8" s="202">
        <v>18.68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5.17</v>
      </c>
      <c r="BA8" s="202">
        <v>3.42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9.0500000000000007</v>
      </c>
      <c r="M9" s="202">
        <v>2.4500000000000002</v>
      </c>
      <c r="N9" s="202">
        <v>2.85</v>
      </c>
      <c r="O9" s="202">
        <v>3.17</v>
      </c>
      <c r="P9" s="202">
        <v>3.22</v>
      </c>
      <c r="Q9" s="202">
        <v>0.18</v>
      </c>
      <c r="R9" s="202">
        <v>0.64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46.07</v>
      </c>
      <c r="AF9" s="202">
        <v>0</v>
      </c>
      <c r="AG9" s="202">
        <v>0</v>
      </c>
      <c r="AH9" s="202">
        <v>0</v>
      </c>
      <c r="AI9" s="202">
        <v>18.68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5.17</v>
      </c>
      <c r="BA9" s="202">
        <v>3.42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2.4500000000000002</v>
      </c>
      <c r="N10" s="202">
        <v>2.85</v>
      </c>
      <c r="O10" s="202">
        <v>3.17</v>
      </c>
      <c r="P10" s="202">
        <v>3.22</v>
      </c>
      <c r="Q10" s="202">
        <v>0.18</v>
      </c>
      <c r="R10" s="202">
        <v>0.64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46.07</v>
      </c>
      <c r="AF10" s="202">
        <v>0</v>
      </c>
      <c r="AG10" s="202">
        <v>0</v>
      </c>
      <c r="AH10" s="202">
        <v>0</v>
      </c>
      <c r="AI10" s="202">
        <v>18.68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5.17</v>
      </c>
      <c r="BA10" s="202">
        <v>3.42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2.4500000000000002</v>
      </c>
      <c r="N11" s="202">
        <v>2.85</v>
      </c>
      <c r="O11" s="202">
        <v>3.17</v>
      </c>
      <c r="P11" s="202">
        <v>3.22</v>
      </c>
      <c r="Q11" s="202">
        <v>0.18</v>
      </c>
      <c r="R11" s="202">
        <v>0.64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46.07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5.17</v>
      </c>
      <c r="BA11" s="202">
        <v>3.42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2.4500000000000002</v>
      </c>
      <c r="N12" s="202">
        <v>2.85</v>
      </c>
      <c r="O12" s="202">
        <v>3.17</v>
      </c>
      <c r="P12" s="202">
        <v>3.22</v>
      </c>
      <c r="Q12" s="202">
        <v>0.18</v>
      </c>
      <c r="R12" s="202">
        <v>0.64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46.07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5.17</v>
      </c>
      <c r="BA12" s="202">
        <v>3.42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2.4500000000000002</v>
      </c>
      <c r="N13" s="202">
        <v>2.85</v>
      </c>
      <c r="O13" s="202">
        <v>3.17</v>
      </c>
      <c r="P13" s="202">
        <v>3.22</v>
      </c>
      <c r="Q13" s="202">
        <v>0.18</v>
      </c>
      <c r="R13" s="202">
        <v>0.64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46.07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5.17</v>
      </c>
      <c r="BA13" s="202">
        <v>3.42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2.4500000000000002</v>
      </c>
      <c r="N14" s="202">
        <v>2.85</v>
      </c>
      <c r="O14" s="202">
        <v>3.17</v>
      </c>
      <c r="P14" s="202">
        <v>3.22</v>
      </c>
      <c r="Q14" s="202">
        <v>0.18</v>
      </c>
      <c r="R14" s="202">
        <v>0.64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46.07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5.17</v>
      </c>
      <c r="BA14" s="202">
        <v>3.42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2.4500000000000002</v>
      </c>
      <c r="N15" s="202">
        <v>2.85</v>
      </c>
      <c r="O15" s="202">
        <v>3.17</v>
      </c>
      <c r="P15" s="202">
        <v>3.22</v>
      </c>
      <c r="Q15" s="202">
        <v>0.18</v>
      </c>
      <c r="R15" s="202">
        <v>0.64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46.07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5.17</v>
      </c>
      <c r="BA15" s="202">
        <v>3.42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2.4500000000000002</v>
      </c>
      <c r="N16" s="202">
        <v>2.85</v>
      </c>
      <c r="O16" s="202">
        <v>3.17</v>
      </c>
      <c r="P16" s="202">
        <v>3.22</v>
      </c>
      <c r="Q16" s="202">
        <v>0.18</v>
      </c>
      <c r="R16" s="202">
        <v>0.64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46.07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5.17</v>
      </c>
      <c r="BA16" s="202">
        <v>3.42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2.4500000000000002</v>
      </c>
      <c r="N17" s="202">
        <v>2.85</v>
      </c>
      <c r="O17" s="202">
        <v>3.17</v>
      </c>
      <c r="P17" s="202">
        <v>3.56</v>
      </c>
      <c r="Q17" s="202">
        <v>0.18</v>
      </c>
      <c r="R17" s="202">
        <v>0.64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46.07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7.03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5.17</v>
      </c>
      <c r="BA17" s="202">
        <v>3.42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2.4500000000000002</v>
      </c>
      <c r="N18" s="202">
        <v>2.85</v>
      </c>
      <c r="O18" s="202">
        <v>3.17</v>
      </c>
      <c r="P18" s="202">
        <v>3.85</v>
      </c>
      <c r="Q18" s="202">
        <v>0.18</v>
      </c>
      <c r="R18" s="202">
        <v>0.64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46.07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7.03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5.17</v>
      </c>
      <c r="BA18" s="202">
        <v>3.42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2.4500000000000002</v>
      </c>
      <c r="N19" s="202">
        <v>2.85</v>
      </c>
      <c r="O19" s="202">
        <v>3.17</v>
      </c>
      <c r="P19" s="202">
        <v>3.92</v>
      </c>
      <c r="Q19" s="202">
        <v>0.18</v>
      </c>
      <c r="R19" s="202">
        <v>0.64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46.67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7.03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5.17</v>
      </c>
      <c r="BA19" s="202">
        <v>3.42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2.4500000000000002</v>
      </c>
      <c r="N20" s="202">
        <v>2.85</v>
      </c>
      <c r="O20" s="202">
        <v>3.17</v>
      </c>
      <c r="P20" s="202">
        <v>3.92</v>
      </c>
      <c r="Q20" s="202">
        <v>0.18</v>
      </c>
      <c r="R20" s="202">
        <v>0.64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46.67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7.03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5.17</v>
      </c>
      <c r="BA20" s="202">
        <v>3.42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2.4500000000000002</v>
      </c>
      <c r="N21" s="202">
        <v>2.85</v>
      </c>
      <c r="O21" s="202">
        <v>3.17</v>
      </c>
      <c r="P21" s="202">
        <v>3.97</v>
      </c>
      <c r="Q21" s="202">
        <v>0.18</v>
      </c>
      <c r="R21" s="202">
        <v>0.64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46.67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7.03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5.17</v>
      </c>
      <c r="BA21" s="202">
        <v>3.42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2.4500000000000002</v>
      </c>
      <c r="N22" s="202">
        <v>2.85</v>
      </c>
      <c r="O22" s="202">
        <v>3.17</v>
      </c>
      <c r="P22" s="202">
        <v>4.05</v>
      </c>
      <c r="Q22" s="202">
        <v>0.18</v>
      </c>
      <c r="R22" s="202">
        <v>0.64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46.67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7.03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5.17</v>
      </c>
      <c r="BA22" s="202">
        <v>3.42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2.4500000000000002</v>
      </c>
      <c r="N23" s="202">
        <v>2.85</v>
      </c>
      <c r="O23" s="202">
        <v>3.17</v>
      </c>
      <c r="P23" s="202">
        <v>3.22</v>
      </c>
      <c r="Q23" s="202">
        <v>0.18</v>
      </c>
      <c r="R23" s="202">
        <v>0.64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46.67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7.03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5.17</v>
      </c>
      <c r="BA23" s="202">
        <v>3.42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2.4500000000000002</v>
      </c>
      <c r="N24" s="202">
        <v>2.85</v>
      </c>
      <c r="O24" s="202">
        <v>3.17</v>
      </c>
      <c r="P24" s="202">
        <v>3.22</v>
      </c>
      <c r="Q24" s="202">
        <v>0.18</v>
      </c>
      <c r="R24" s="202">
        <v>0.64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46.67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7.03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5.17</v>
      </c>
      <c r="BA24" s="202">
        <v>3.42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2.4500000000000002</v>
      </c>
      <c r="N25" s="202">
        <v>2.85</v>
      </c>
      <c r="O25" s="202">
        <v>3.17</v>
      </c>
      <c r="P25" s="202">
        <v>3.22</v>
      </c>
      <c r="Q25" s="202">
        <v>0.18</v>
      </c>
      <c r="R25" s="202">
        <v>0.64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46.67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7.03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5.17</v>
      </c>
      <c r="BA25" s="202">
        <v>3.42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2.4500000000000002</v>
      </c>
      <c r="N26" s="202">
        <v>2.85</v>
      </c>
      <c r="O26" s="202">
        <v>3.17</v>
      </c>
      <c r="P26" s="202">
        <v>3.22</v>
      </c>
      <c r="Q26" s="202">
        <v>0.18</v>
      </c>
      <c r="R26" s="202">
        <v>0.64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46.07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7.03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5.17</v>
      </c>
      <c r="BA26" s="202">
        <v>3.42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2.83</v>
      </c>
      <c r="L27" s="202">
        <v>9.0500000000000007</v>
      </c>
      <c r="M27" s="202">
        <v>2.4500000000000002</v>
      </c>
      <c r="N27" s="202">
        <v>2.85</v>
      </c>
      <c r="O27" s="202">
        <v>3.17</v>
      </c>
      <c r="P27" s="202">
        <v>3.22</v>
      </c>
      <c r="Q27" s="202">
        <v>0.18</v>
      </c>
      <c r="R27" s="202">
        <v>0.64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46.07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7.03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5.17</v>
      </c>
      <c r="BA27" s="202">
        <v>3.42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2.83</v>
      </c>
      <c r="L28" s="202">
        <v>9.0500000000000007</v>
      </c>
      <c r="M28" s="202">
        <v>2.4500000000000002</v>
      </c>
      <c r="N28" s="202">
        <v>2.85</v>
      </c>
      <c r="O28" s="202">
        <v>3.17</v>
      </c>
      <c r="P28" s="202">
        <v>3.22</v>
      </c>
      <c r="Q28" s="202">
        <v>0.18</v>
      </c>
      <c r="R28" s="202">
        <v>0.64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46.07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7.03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5.17</v>
      </c>
      <c r="BA28" s="202">
        <v>3.42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2.4500000000000002</v>
      </c>
      <c r="N29" s="202">
        <v>2.85</v>
      </c>
      <c r="O29" s="202">
        <v>3.17</v>
      </c>
      <c r="P29" s="202">
        <v>3.55</v>
      </c>
      <c r="Q29" s="202">
        <v>0.18</v>
      </c>
      <c r="R29" s="202">
        <v>0.64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46.07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7.03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5.17</v>
      </c>
      <c r="BA29" s="202">
        <v>3.42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2.4500000000000002</v>
      </c>
      <c r="N30" s="202">
        <v>2.85</v>
      </c>
      <c r="O30" s="202">
        <v>3.17</v>
      </c>
      <c r="P30" s="202">
        <v>3.55</v>
      </c>
      <c r="Q30" s="202">
        <v>0.18</v>
      </c>
      <c r="R30" s="202">
        <v>0.64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46.07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7.03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5.17</v>
      </c>
      <c r="BA30" s="202">
        <v>3.42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2.4500000000000002</v>
      </c>
      <c r="N31" s="202">
        <v>2.85</v>
      </c>
      <c r="O31" s="202">
        <v>3.17</v>
      </c>
      <c r="P31" s="202">
        <v>3.55</v>
      </c>
      <c r="Q31" s="202">
        <v>0.19</v>
      </c>
      <c r="R31" s="202">
        <v>0.64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7.03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5.17</v>
      </c>
      <c r="BA31" s="202">
        <v>3.42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9.0500000000000007</v>
      </c>
      <c r="M32" s="202">
        <v>2.4500000000000002</v>
      </c>
      <c r="N32" s="202">
        <v>2.85</v>
      </c>
      <c r="O32" s="202">
        <v>3.17</v>
      </c>
      <c r="P32" s="202">
        <v>3.55</v>
      </c>
      <c r="Q32" s="202">
        <v>0.19</v>
      </c>
      <c r="R32" s="202">
        <v>0.64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7.03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9.0500000000000007</v>
      </c>
      <c r="M33" s="202">
        <v>2.4500000000000002</v>
      </c>
      <c r="N33" s="202">
        <v>2.85</v>
      </c>
      <c r="O33" s="202">
        <v>3.17</v>
      </c>
      <c r="P33" s="202">
        <v>3.55</v>
      </c>
      <c r="Q33" s="202">
        <v>0.19</v>
      </c>
      <c r="R33" s="202">
        <v>0.64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7.03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2.4500000000000002</v>
      </c>
      <c r="N34" s="202">
        <v>2.85</v>
      </c>
      <c r="O34" s="202">
        <v>3.17</v>
      </c>
      <c r="P34" s="202">
        <v>3.55</v>
      </c>
      <c r="Q34" s="202">
        <v>0.19</v>
      </c>
      <c r="R34" s="202">
        <v>0.64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7.03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2.4500000000000002</v>
      </c>
      <c r="N35" s="202">
        <v>2.85</v>
      </c>
      <c r="O35" s="202">
        <v>3.17</v>
      </c>
      <c r="P35" s="202">
        <v>3.55</v>
      </c>
      <c r="Q35" s="202">
        <v>0.19</v>
      </c>
      <c r="R35" s="202">
        <v>0.64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7.03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2.4500000000000002</v>
      </c>
      <c r="N36" s="202">
        <v>2.85</v>
      </c>
      <c r="O36" s="202">
        <v>3.17</v>
      </c>
      <c r="P36" s="202">
        <v>3.55</v>
      </c>
      <c r="Q36" s="202">
        <v>0.19</v>
      </c>
      <c r="R36" s="202">
        <v>0.64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7.03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2.4500000000000002</v>
      </c>
      <c r="N37" s="202">
        <v>2.85</v>
      </c>
      <c r="O37" s="202">
        <v>3.17</v>
      </c>
      <c r="P37" s="202">
        <v>3.55</v>
      </c>
      <c r="Q37" s="202">
        <v>0.19</v>
      </c>
      <c r="R37" s="202">
        <v>0.64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7.03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2.4500000000000002</v>
      </c>
      <c r="N38" s="202">
        <v>2.85</v>
      </c>
      <c r="O38" s="202">
        <v>3.17</v>
      </c>
      <c r="P38" s="202">
        <v>3.55</v>
      </c>
      <c r="Q38" s="202">
        <v>0.19</v>
      </c>
      <c r="R38" s="202">
        <v>0.64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7.03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1.99</v>
      </c>
      <c r="M39" s="202">
        <v>2.4500000000000002</v>
      </c>
      <c r="N39" s="202">
        <v>2.85</v>
      </c>
      <c r="O39" s="202">
        <v>3.17</v>
      </c>
      <c r="P39" s="202">
        <v>3.55</v>
      </c>
      <c r="Q39" s="202">
        <v>0.09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5.17</v>
      </c>
      <c r="BA39" s="202">
        <v>3.42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1.99</v>
      </c>
      <c r="M40" s="202">
        <v>2.4500000000000002</v>
      </c>
      <c r="N40" s="202">
        <v>2.85</v>
      </c>
      <c r="O40" s="202">
        <v>3.17</v>
      </c>
      <c r="P40" s="202">
        <v>3.55</v>
      </c>
      <c r="Q40" s="202">
        <v>0.09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5.17</v>
      </c>
      <c r="BA40" s="202">
        <v>3.42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1.99</v>
      </c>
      <c r="M41" s="202">
        <v>2.4500000000000002</v>
      </c>
      <c r="N41" s="202">
        <v>2.89</v>
      </c>
      <c r="O41" s="202">
        <v>3.28</v>
      </c>
      <c r="P41" s="202">
        <v>3.25</v>
      </c>
      <c r="Q41" s="202">
        <v>0.09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5.17</v>
      </c>
      <c r="BA41" s="202">
        <v>3.42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1.99</v>
      </c>
      <c r="M42" s="202">
        <v>2.4500000000000002</v>
      </c>
      <c r="N42" s="202">
        <v>2.85</v>
      </c>
      <c r="O42" s="202">
        <v>3.17</v>
      </c>
      <c r="P42" s="202">
        <v>3.22</v>
      </c>
      <c r="Q42" s="202">
        <v>0.09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5.17</v>
      </c>
      <c r="BA42" s="202">
        <v>3.42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1.99</v>
      </c>
      <c r="M43" s="202">
        <v>2.4500000000000002</v>
      </c>
      <c r="N43" s="202">
        <v>2.85</v>
      </c>
      <c r="O43" s="202">
        <v>3.17</v>
      </c>
      <c r="P43" s="202">
        <v>3.22</v>
      </c>
      <c r="Q43" s="202">
        <v>0.09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5.17</v>
      </c>
      <c r="BA43" s="202">
        <v>3.42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1.99</v>
      </c>
      <c r="M44" s="202">
        <v>2.4500000000000002</v>
      </c>
      <c r="N44" s="202">
        <v>2.85</v>
      </c>
      <c r="O44" s="202">
        <v>3.17</v>
      </c>
      <c r="P44" s="202">
        <v>3.22</v>
      </c>
      <c r="Q44" s="202">
        <v>0.09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5.17</v>
      </c>
      <c r="BA44" s="202">
        <v>3.42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1.99</v>
      </c>
      <c r="M45" s="202">
        <v>2.4500000000000002</v>
      </c>
      <c r="N45" s="202">
        <v>2.85</v>
      </c>
      <c r="O45" s="202">
        <v>3.17</v>
      </c>
      <c r="P45" s="202">
        <v>3.22</v>
      </c>
      <c r="Q45" s="202">
        <v>0.09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5.17</v>
      </c>
      <c r="BA45" s="202">
        <v>3.42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1.99</v>
      </c>
      <c r="M46" s="202">
        <v>2.4500000000000002</v>
      </c>
      <c r="N46" s="202">
        <v>2.85</v>
      </c>
      <c r="O46" s="202">
        <v>3.17</v>
      </c>
      <c r="P46" s="202">
        <v>3.22</v>
      </c>
      <c r="Q46" s="202">
        <v>0.09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5.17</v>
      </c>
      <c r="BA46" s="202">
        <v>3.42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1.99</v>
      </c>
      <c r="M47" s="202">
        <v>2.4500000000000002</v>
      </c>
      <c r="N47" s="202">
        <v>2.85</v>
      </c>
      <c r="O47" s="202">
        <v>3.17</v>
      </c>
      <c r="P47" s="202">
        <v>3.22</v>
      </c>
      <c r="Q47" s="202">
        <v>0.09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5.17</v>
      </c>
      <c r="BA47" s="202">
        <v>3.42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1.99</v>
      </c>
      <c r="M48" s="202">
        <v>2.4500000000000002</v>
      </c>
      <c r="N48" s="202">
        <v>2.85</v>
      </c>
      <c r="O48" s="202">
        <v>3.17</v>
      </c>
      <c r="P48" s="202">
        <v>3.22</v>
      </c>
      <c r="Q48" s="202">
        <v>0.09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4.37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5.17</v>
      </c>
      <c r="BA48" s="202">
        <v>3.42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1.99</v>
      </c>
      <c r="M49" s="202">
        <v>2.4500000000000002</v>
      </c>
      <c r="N49" s="202">
        <v>2.85</v>
      </c>
      <c r="O49" s="202">
        <v>3.17</v>
      </c>
      <c r="P49" s="202">
        <v>3.15</v>
      </c>
      <c r="Q49" s="202">
        <v>0.09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4.37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5.17</v>
      </c>
      <c r="BA49" s="202">
        <v>3.42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1.99</v>
      </c>
      <c r="M50" s="202">
        <v>2.4500000000000002</v>
      </c>
      <c r="N50" s="202">
        <v>2.85</v>
      </c>
      <c r="O50" s="202">
        <v>3.17</v>
      </c>
      <c r="P50" s="202">
        <v>3.15</v>
      </c>
      <c r="Q50" s="202">
        <v>0.09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4.37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5.17</v>
      </c>
      <c r="BA50" s="202">
        <v>3.42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1.99</v>
      </c>
      <c r="M51" s="202">
        <v>2.4500000000000002</v>
      </c>
      <c r="N51" s="202">
        <v>2.85</v>
      </c>
      <c r="O51" s="202">
        <v>3.17</v>
      </c>
      <c r="P51" s="202">
        <v>3.15</v>
      </c>
      <c r="Q51" s="202">
        <v>0.09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45.77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3.94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5.17</v>
      </c>
      <c r="BA51" s="202">
        <v>3.42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1.99</v>
      </c>
      <c r="M52" s="202">
        <v>2.4500000000000002</v>
      </c>
      <c r="N52" s="202">
        <v>2.85</v>
      </c>
      <c r="O52" s="202">
        <v>3.17</v>
      </c>
      <c r="P52" s="202">
        <v>3.15</v>
      </c>
      <c r="Q52" s="202">
        <v>0.09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45.77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3.94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5.17</v>
      </c>
      <c r="BA52" s="202">
        <v>3.42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1.99</v>
      </c>
      <c r="M53" s="202">
        <v>2.4500000000000002</v>
      </c>
      <c r="N53" s="202">
        <v>2.85</v>
      </c>
      <c r="O53" s="202">
        <v>3.17</v>
      </c>
      <c r="P53" s="202">
        <v>3.15</v>
      </c>
      <c r="Q53" s="202">
        <v>0.09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45.77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4.1399999999999997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5.17</v>
      </c>
      <c r="BA53" s="202">
        <v>3.42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1.99</v>
      </c>
      <c r="M54" s="202">
        <v>2.4500000000000002</v>
      </c>
      <c r="N54" s="202">
        <v>2.85</v>
      </c>
      <c r="O54" s="202">
        <v>3.17</v>
      </c>
      <c r="P54" s="202">
        <v>3.15</v>
      </c>
      <c r="Q54" s="202">
        <v>0.09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45.77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4.1399999999999997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5.17</v>
      </c>
      <c r="BA54" s="202">
        <v>3.42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1.99</v>
      </c>
      <c r="M55" s="202">
        <v>2.4500000000000002</v>
      </c>
      <c r="N55" s="202">
        <v>2.85</v>
      </c>
      <c r="O55" s="202">
        <v>3.17</v>
      </c>
      <c r="P55" s="202">
        <v>3.22</v>
      </c>
      <c r="Q55" s="202">
        <v>0.09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45.77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4.1399999999999997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5.17</v>
      </c>
      <c r="BA55" s="202">
        <v>3.42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1.99</v>
      </c>
      <c r="M56" s="202">
        <v>2.4500000000000002</v>
      </c>
      <c r="N56" s="202">
        <v>2.85</v>
      </c>
      <c r="O56" s="202">
        <v>3.17</v>
      </c>
      <c r="P56" s="202">
        <v>3.22</v>
      </c>
      <c r="Q56" s="202">
        <v>0.09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4.1399999999999997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5.17</v>
      </c>
      <c r="BA56" s="202">
        <v>3.42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1.99</v>
      </c>
      <c r="M57" s="202">
        <v>2.4500000000000002</v>
      </c>
      <c r="N57" s="202">
        <v>2.85</v>
      </c>
      <c r="O57" s="202">
        <v>3.17</v>
      </c>
      <c r="P57" s="202">
        <v>3.22</v>
      </c>
      <c r="Q57" s="202">
        <v>0.09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4.1399999999999997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5.17</v>
      </c>
      <c r="BA57" s="202">
        <v>3.42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1.99</v>
      </c>
      <c r="M58" s="202">
        <v>2.4500000000000002</v>
      </c>
      <c r="N58" s="202">
        <v>2.85</v>
      </c>
      <c r="O58" s="202">
        <v>3.17</v>
      </c>
      <c r="P58" s="202">
        <v>3.22</v>
      </c>
      <c r="Q58" s="202">
        <v>0.09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4.1399999999999997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5.17</v>
      </c>
      <c r="BA58" s="202">
        <v>3.42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2.4500000000000002</v>
      </c>
      <c r="N59" s="202">
        <v>2.85</v>
      </c>
      <c r="O59" s="202">
        <v>3.17</v>
      </c>
      <c r="P59" s="202">
        <v>3.22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4.1399999999999997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5.17</v>
      </c>
      <c r="BA59" s="202">
        <v>3.42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2.4500000000000002</v>
      </c>
      <c r="N60" s="202">
        <v>2.85</v>
      </c>
      <c r="O60" s="202">
        <v>3.17</v>
      </c>
      <c r="P60" s="202">
        <v>3.22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4.1399999999999997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5.17</v>
      </c>
      <c r="BA60" s="202">
        <v>3.42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2.4500000000000002</v>
      </c>
      <c r="N61" s="202">
        <v>2.85</v>
      </c>
      <c r="O61" s="202">
        <v>3.17</v>
      </c>
      <c r="P61" s="202">
        <v>3.22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45.17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4.1399999999999997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5.17</v>
      </c>
      <c r="BA61" s="202">
        <v>3.42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2.4500000000000002</v>
      </c>
      <c r="N62" s="202">
        <v>2.85</v>
      </c>
      <c r="O62" s="202">
        <v>3.17</v>
      </c>
      <c r="P62" s="202">
        <v>3.22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45.17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4.1399999999999997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5.17</v>
      </c>
      <c r="BA62" s="202">
        <v>3.42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2.4500000000000002</v>
      </c>
      <c r="N63" s="202">
        <v>2.85</v>
      </c>
      <c r="O63" s="202">
        <v>3.17</v>
      </c>
      <c r="P63" s="202">
        <v>3.22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45.17</v>
      </c>
      <c r="AF63" s="202">
        <v>0</v>
      </c>
      <c r="AG63" s="202">
        <v>0</v>
      </c>
      <c r="AH63" s="202">
        <v>0</v>
      </c>
      <c r="AI63" s="202">
        <v>17.78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3.94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5.17</v>
      </c>
      <c r="BA63" s="202">
        <v>3.42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2.4500000000000002</v>
      </c>
      <c r="N64" s="202">
        <v>2.85</v>
      </c>
      <c r="O64" s="202">
        <v>3.17</v>
      </c>
      <c r="P64" s="202">
        <v>3.22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45.17</v>
      </c>
      <c r="AF64" s="202">
        <v>0</v>
      </c>
      <c r="AG64" s="202">
        <v>0</v>
      </c>
      <c r="AH64" s="202">
        <v>0</v>
      </c>
      <c r="AI64" s="202">
        <v>17.78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3.94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5.17</v>
      </c>
      <c r="BA64" s="202">
        <v>3.42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2.4500000000000002</v>
      </c>
      <c r="N65" s="202">
        <v>2.85</v>
      </c>
      <c r="O65" s="202">
        <v>3.17</v>
      </c>
      <c r="P65" s="202">
        <v>3.22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45.17</v>
      </c>
      <c r="AF65" s="202">
        <v>0</v>
      </c>
      <c r="AG65" s="202">
        <v>0</v>
      </c>
      <c r="AH65" s="202">
        <v>0</v>
      </c>
      <c r="AI65" s="202">
        <v>17.78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3.94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5.17</v>
      </c>
      <c r="BA65" s="202">
        <v>3.42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2.4500000000000002</v>
      </c>
      <c r="N66" s="202">
        <v>2.85</v>
      </c>
      <c r="O66" s="202">
        <v>3.17</v>
      </c>
      <c r="P66" s="202">
        <v>3.22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45.17</v>
      </c>
      <c r="AF66" s="202">
        <v>0</v>
      </c>
      <c r="AG66" s="202">
        <v>0</v>
      </c>
      <c r="AH66" s="202">
        <v>0</v>
      </c>
      <c r="AI66" s="202">
        <v>17.78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3.94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5.17</v>
      </c>
      <c r="BA66" s="202">
        <v>3.42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2.4500000000000002</v>
      </c>
      <c r="N67" s="202">
        <v>2.85</v>
      </c>
      <c r="O67" s="202">
        <v>3.17</v>
      </c>
      <c r="P67" s="202">
        <v>3.22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45.17</v>
      </c>
      <c r="AF67" s="202">
        <v>0</v>
      </c>
      <c r="AG67" s="202">
        <v>0</v>
      </c>
      <c r="AH67" s="202">
        <v>0</v>
      </c>
      <c r="AI67" s="202">
        <v>17.78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3.94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5.17</v>
      </c>
      <c r="BA67" s="202">
        <v>3.42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2.4500000000000002</v>
      </c>
      <c r="N68" s="202">
        <v>2.85</v>
      </c>
      <c r="O68" s="202">
        <v>3.17</v>
      </c>
      <c r="P68" s="202">
        <v>3.22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45.17</v>
      </c>
      <c r="AF68" s="202">
        <v>0</v>
      </c>
      <c r="AG68" s="202">
        <v>0</v>
      </c>
      <c r="AH68" s="202">
        <v>0</v>
      </c>
      <c r="AI68" s="202">
        <v>17.78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3.94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5.17</v>
      </c>
      <c r="BA68" s="202">
        <v>3.42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2.4500000000000002</v>
      </c>
      <c r="N69" s="202">
        <v>2.85</v>
      </c>
      <c r="O69" s="202">
        <v>3.17</v>
      </c>
      <c r="P69" s="202">
        <v>3.22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45.17</v>
      </c>
      <c r="AF69" s="202">
        <v>0</v>
      </c>
      <c r="AG69" s="202">
        <v>0</v>
      </c>
      <c r="AH69" s="202">
        <v>0</v>
      </c>
      <c r="AI69" s="202">
        <v>17.78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3.94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5.17</v>
      </c>
      <c r="BA69" s="202">
        <v>3.42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2.4500000000000002</v>
      </c>
      <c r="N70" s="202">
        <v>2.85</v>
      </c>
      <c r="O70" s="202">
        <v>3.17</v>
      </c>
      <c r="P70" s="202">
        <v>3.22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45.17</v>
      </c>
      <c r="AF70" s="202">
        <v>0</v>
      </c>
      <c r="AG70" s="202">
        <v>0</v>
      </c>
      <c r="AH70" s="202">
        <v>0</v>
      </c>
      <c r="AI70" s="202">
        <v>17.78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3.94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5.17</v>
      </c>
      <c r="BA70" s="202">
        <v>3.42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2.4500000000000002</v>
      </c>
      <c r="N71" s="202">
        <v>2.85</v>
      </c>
      <c r="O71" s="202">
        <v>3.17</v>
      </c>
      <c r="P71" s="202">
        <v>3.22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43.85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3.74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5.17</v>
      </c>
      <c r="BA71" s="202">
        <v>3.42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2.4500000000000002</v>
      </c>
      <c r="N72" s="202">
        <v>2.85</v>
      </c>
      <c r="O72" s="202">
        <v>3.17</v>
      </c>
      <c r="P72" s="202">
        <v>3.22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43.85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3.74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5.17</v>
      </c>
      <c r="BA72" s="202">
        <v>3.42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2.4500000000000002</v>
      </c>
      <c r="N73" s="202">
        <v>2.85</v>
      </c>
      <c r="O73" s="202">
        <v>3.17</v>
      </c>
      <c r="P73" s="202">
        <v>3.22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43.85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3.74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5.17</v>
      </c>
      <c r="BA73" s="202">
        <v>3.42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2.4500000000000002</v>
      </c>
      <c r="N74" s="202">
        <v>2.85</v>
      </c>
      <c r="O74" s="202">
        <v>3.17</v>
      </c>
      <c r="P74" s="202">
        <v>3.22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43.85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3.74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5.17</v>
      </c>
      <c r="BA74" s="202">
        <v>3.42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2.4500000000000002</v>
      </c>
      <c r="N75" s="202">
        <v>2.85</v>
      </c>
      <c r="O75" s="202">
        <v>3.17</v>
      </c>
      <c r="P75" s="202">
        <v>3.22</v>
      </c>
      <c r="Q75" s="202">
        <v>0</v>
      </c>
      <c r="R75" s="202">
        <v>0.64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43.85</v>
      </c>
      <c r="AF75" s="202">
        <v>0</v>
      </c>
      <c r="AG75" s="202">
        <v>0</v>
      </c>
      <c r="AH75" s="202">
        <v>0</v>
      </c>
      <c r="AI75" s="202">
        <v>19.63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4.53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1.39</v>
      </c>
      <c r="AZ75" s="202">
        <v>5.17</v>
      </c>
      <c r="BA75" s="202">
        <v>3.42</v>
      </c>
      <c r="BB75" s="202">
        <v>1.77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2.4500000000000002</v>
      </c>
      <c r="N76" s="202">
        <v>2.85</v>
      </c>
      <c r="O76" s="202">
        <v>3.17</v>
      </c>
      <c r="P76" s="202">
        <v>3.22</v>
      </c>
      <c r="Q76" s="202">
        <v>0</v>
      </c>
      <c r="R76" s="202">
        <v>0.64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43.85</v>
      </c>
      <c r="AF76" s="202">
        <v>0</v>
      </c>
      <c r="AG76" s="202">
        <v>0</v>
      </c>
      <c r="AH76" s="202">
        <v>0</v>
      </c>
      <c r="AI76" s="202">
        <v>19.63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5.32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2.3199999999999998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2.4500000000000002</v>
      </c>
      <c r="N77" s="202">
        <v>2.85</v>
      </c>
      <c r="O77" s="202">
        <v>3.17</v>
      </c>
      <c r="P77" s="202">
        <v>3.22</v>
      </c>
      <c r="Q77" s="202">
        <v>0</v>
      </c>
      <c r="R77" s="202">
        <v>0.61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43.85</v>
      </c>
      <c r="AF77" s="202">
        <v>0</v>
      </c>
      <c r="AG77" s="202">
        <v>0</v>
      </c>
      <c r="AH77" s="202">
        <v>0</v>
      </c>
      <c r="AI77" s="202">
        <v>19.63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6.11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2.4500000000000002</v>
      </c>
      <c r="N78" s="202">
        <v>2.85</v>
      </c>
      <c r="O78" s="202">
        <v>3.17</v>
      </c>
      <c r="P78" s="202">
        <v>3.22</v>
      </c>
      <c r="Q78" s="202">
        <v>0</v>
      </c>
      <c r="R78" s="202">
        <v>0.64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43.85</v>
      </c>
      <c r="AF78" s="202">
        <v>0</v>
      </c>
      <c r="AG78" s="202">
        <v>0</v>
      </c>
      <c r="AH78" s="202">
        <v>0</v>
      </c>
      <c r="AI78" s="202">
        <v>19.63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2.4500000000000002</v>
      </c>
      <c r="N79" s="202">
        <v>2.85</v>
      </c>
      <c r="O79" s="202">
        <v>3.17</v>
      </c>
      <c r="P79" s="202">
        <v>3.22</v>
      </c>
      <c r="Q79" s="202">
        <v>0</v>
      </c>
      <c r="R79" s="202">
        <v>0.64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45.17</v>
      </c>
      <c r="AF79" s="202">
        <v>0</v>
      </c>
      <c r="AG79" s="202">
        <v>0</v>
      </c>
      <c r="AH79" s="202">
        <v>0</v>
      </c>
      <c r="AI79" s="202">
        <v>14.58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7.03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2.4500000000000002</v>
      </c>
      <c r="N80" s="202">
        <v>2.85</v>
      </c>
      <c r="O80" s="202">
        <v>3.17</v>
      </c>
      <c r="P80" s="202">
        <v>3.22</v>
      </c>
      <c r="Q80" s="202">
        <v>0</v>
      </c>
      <c r="R80" s="202">
        <v>0.64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14.58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7.03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2.4500000000000002</v>
      </c>
      <c r="N81" s="202">
        <v>2.85</v>
      </c>
      <c r="O81" s="202">
        <v>3.17</v>
      </c>
      <c r="P81" s="202">
        <v>3.22</v>
      </c>
      <c r="Q81" s="202">
        <v>0</v>
      </c>
      <c r="R81" s="202">
        <v>0.64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17.79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7.03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2.4500000000000002</v>
      </c>
      <c r="N82" s="202">
        <v>2.85</v>
      </c>
      <c r="O82" s="202">
        <v>3.17</v>
      </c>
      <c r="P82" s="202">
        <v>3.22</v>
      </c>
      <c r="Q82" s="202">
        <v>0</v>
      </c>
      <c r="R82" s="202">
        <v>0.64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17.79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7.03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2.4500000000000002</v>
      </c>
      <c r="N83" s="202">
        <v>2.85</v>
      </c>
      <c r="O83" s="202">
        <v>3.17</v>
      </c>
      <c r="P83" s="202">
        <v>3.22</v>
      </c>
      <c r="Q83" s="202">
        <v>0</v>
      </c>
      <c r="R83" s="202">
        <v>0.64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14.58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7.03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2.4500000000000002</v>
      </c>
      <c r="N84" s="202">
        <v>2.85</v>
      </c>
      <c r="O84" s="202">
        <v>3.17</v>
      </c>
      <c r="P84" s="202">
        <v>3.22</v>
      </c>
      <c r="Q84" s="202">
        <v>0</v>
      </c>
      <c r="R84" s="202">
        <v>0.64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45.17</v>
      </c>
      <c r="AF84" s="202">
        <v>0</v>
      </c>
      <c r="AG84" s="202">
        <v>0</v>
      </c>
      <c r="AH84" s="202">
        <v>0</v>
      </c>
      <c r="AI84" s="202">
        <v>14.58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7.03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2.4500000000000002</v>
      </c>
      <c r="N85" s="202">
        <v>2.85</v>
      </c>
      <c r="O85" s="202">
        <v>3.17</v>
      </c>
      <c r="P85" s="202">
        <v>3.22</v>
      </c>
      <c r="Q85" s="202">
        <v>0</v>
      </c>
      <c r="R85" s="202">
        <v>0.64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45.17</v>
      </c>
      <c r="AF85" s="202">
        <v>0</v>
      </c>
      <c r="AG85" s="202">
        <v>0</v>
      </c>
      <c r="AH85" s="202">
        <v>0</v>
      </c>
      <c r="AI85" s="202">
        <v>14.58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7.03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2.4500000000000002</v>
      </c>
      <c r="N86" s="202">
        <v>2.85</v>
      </c>
      <c r="O86" s="202">
        <v>3.17</v>
      </c>
      <c r="P86" s="202">
        <v>3.22</v>
      </c>
      <c r="Q86" s="202">
        <v>0</v>
      </c>
      <c r="R86" s="202">
        <v>0.64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45.17</v>
      </c>
      <c r="AF86" s="202">
        <v>0</v>
      </c>
      <c r="AG86" s="202">
        <v>0</v>
      </c>
      <c r="AH86" s="202">
        <v>0</v>
      </c>
      <c r="AI86" s="202">
        <v>14.58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7.03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2.4500000000000002</v>
      </c>
      <c r="N87" s="202">
        <v>2.85</v>
      </c>
      <c r="O87" s="202">
        <v>3.17</v>
      </c>
      <c r="P87" s="202">
        <v>3.22</v>
      </c>
      <c r="Q87" s="202">
        <v>0</v>
      </c>
      <c r="R87" s="202">
        <v>0.64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45.17</v>
      </c>
      <c r="AF87" s="202">
        <v>0</v>
      </c>
      <c r="AG87" s="202">
        <v>0</v>
      </c>
      <c r="AH87" s="202">
        <v>0</v>
      </c>
      <c r="AI87" s="202">
        <v>17.79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7.03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2.4500000000000002</v>
      </c>
      <c r="N88" s="202">
        <v>2.85</v>
      </c>
      <c r="O88" s="202">
        <v>3.17</v>
      </c>
      <c r="P88" s="202">
        <v>3.22</v>
      </c>
      <c r="Q88" s="202">
        <v>0</v>
      </c>
      <c r="R88" s="202">
        <v>0.64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45.17</v>
      </c>
      <c r="AF88" s="202">
        <v>0</v>
      </c>
      <c r="AG88" s="202">
        <v>0</v>
      </c>
      <c r="AH88" s="202">
        <v>0</v>
      </c>
      <c r="AI88" s="202">
        <v>17.79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7.03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2.4500000000000002</v>
      </c>
      <c r="N89" s="202">
        <v>2.85</v>
      </c>
      <c r="O89" s="202">
        <v>3.17</v>
      </c>
      <c r="P89" s="202">
        <v>3.22</v>
      </c>
      <c r="Q89" s="202">
        <v>0</v>
      </c>
      <c r="R89" s="202">
        <v>0.64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45.17</v>
      </c>
      <c r="AF89" s="202">
        <v>0</v>
      </c>
      <c r="AG89" s="202">
        <v>0</v>
      </c>
      <c r="AH89" s="202">
        <v>0</v>
      </c>
      <c r="AI89" s="202">
        <v>17.79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7.03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2.4500000000000002</v>
      </c>
      <c r="N90" s="202">
        <v>2.85</v>
      </c>
      <c r="O90" s="202">
        <v>3.17</v>
      </c>
      <c r="P90" s="202">
        <v>3.22</v>
      </c>
      <c r="Q90" s="202">
        <v>0</v>
      </c>
      <c r="R90" s="202">
        <v>0.64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45.17</v>
      </c>
      <c r="AF90" s="202">
        <v>0</v>
      </c>
      <c r="AG90" s="202">
        <v>0</v>
      </c>
      <c r="AH90" s="202">
        <v>0</v>
      </c>
      <c r="AI90" s="202">
        <v>17.79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7.03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2.4500000000000002</v>
      </c>
      <c r="N91" s="202">
        <v>2.85</v>
      </c>
      <c r="O91" s="202">
        <v>3.17</v>
      </c>
      <c r="P91" s="202">
        <v>3.22</v>
      </c>
      <c r="Q91" s="202">
        <v>0</v>
      </c>
      <c r="R91" s="202">
        <v>0.64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45.17</v>
      </c>
      <c r="AF91" s="202">
        <v>0</v>
      </c>
      <c r="AG91" s="202">
        <v>0</v>
      </c>
      <c r="AH91" s="202">
        <v>0</v>
      </c>
      <c r="AI91" s="202">
        <v>17.79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7.03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2.4500000000000002</v>
      </c>
      <c r="N92" s="202">
        <v>2.85</v>
      </c>
      <c r="O92" s="202">
        <v>3.17</v>
      </c>
      <c r="P92" s="202">
        <v>3.22</v>
      </c>
      <c r="Q92" s="202">
        <v>0</v>
      </c>
      <c r="R92" s="202">
        <v>0.64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45.17</v>
      </c>
      <c r="AF92" s="202">
        <v>0</v>
      </c>
      <c r="AG92" s="202">
        <v>0</v>
      </c>
      <c r="AH92" s="202">
        <v>0</v>
      </c>
      <c r="AI92" s="202">
        <v>17.79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7.03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2.4500000000000002</v>
      </c>
      <c r="N93" s="202">
        <v>2.85</v>
      </c>
      <c r="O93" s="202">
        <v>3.17</v>
      </c>
      <c r="P93" s="202">
        <v>3.22</v>
      </c>
      <c r="Q93" s="202">
        <v>0</v>
      </c>
      <c r="R93" s="202">
        <v>0.64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45.17</v>
      </c>
      <c r="AF93" s="202">
        <v>0</v>
      </c>
      <c r="AG93" s="202">
        <v>0</v>
      </c>
      <c r="AH93" s="202">
        <v>0</v>
      </c>
      <c r="AI93" s="202">
        <v>17.79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7.03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2.4500000000000002</v>
      </c>
      <c r="N94" s="202">
        <v>2.85</v>
      </c>
      <c r="O94" s="202">
        <v>3.17</v>
      </c>
      <c r="P94" s="202">
        <v>3.22</v>
      </c>
      <c r="Q94" s="202">
        <v>0</v>
      </c>
      <c r="R94" s="202">
        <v>0.64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45.17</v>
      </c>
      <c r="AF94" s="202">
        <v>0</v>
      </c>
      <c r="AG94" s="202">
        <v>0</v>
      </c>
      <c r="AH94" s="202">
        <v>0</v>
      </c>
      <c r="AI94" s="202">
        <v>17.79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7.03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2.4500000000000002</v>
      </c>
      <c r="N95" s="202">
        <v>2.85</v>
      </c>
      <c r="O95" s="202">
        <v>3.17</v>
      </c>
      <c r="P95" s="202">
        <v>3.22</v>
      </c>
      <c r="Q95" s="202">
        <v>0</v>
      </c>
      <c r="R95" s="202">
        <v>0.61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45.17</v>
      </c>
      <c r="AF95" s="202">
        <v>0</v>
      </c>
      <c r="AG95" s="202">
        <v>0</v>
      </c>
      <c r="AH95" s="202">
        <v>0</v>
      </c>
      <c r="AI95" s="202">
        <v>19.63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7.03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1.39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2.4500000000000002</v>
      </c>
      <c r="N96" s="202">
        <v>2.85</v>
      </c>
      <c r="O96" s="202">
        <v>3.17</v>
      </c>
      <c r="P96" s="202">
        <v>3.22</v>
      </c>
      <c r="Q96" s="202">
        <v>0</v>
      </c>
      <c r="R96" s="202">
        <v>0.64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45.17</v>
      </c>
      <c r="AF96" s="202">
        <v>0</v>
      </c>
      <c r="AG96" s="202">
        <v>0</v>
      </c>
      <c r="AH96" s="202">
        <v>0</v>
      </c>
      <c r="AI96" s="202">
        <v>19.63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7.03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2.4500000000000002</v>
      </c>
      <c r="N97" s="202">
        <v>2.85</v>
      </c>
      <c r="O97" s="202">
        <v>3.17</v>
      </c>
      <c r="P97" s="202">
        <v>3.3</v>
      </c>
      <c r="Q97" s="202">
        <v>0</v>
      </c>
      <c r="R97" s="202">
        <v>0.64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45.17</v>
      </c>
      <c r="AF97" s="202">
        <v>0</v>
      </c>
      <c r="AG97" s="202">
        <v>0</v>
      </c>
      <c r="AH97" s="202">
        <v>0</v>
      </c>
      <c r="AI97" s="202">
        <v>19.63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7.03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2.4500000000000002</v>
      </c>
      <c r="N98" s="202">
        <v>2.85</v>
      </c>
      <c r="O98" s="202">
        <v>3.17</v>
      </c>
      <c r="P98" s="202">
        <v>3.3</v>
      </c>
      <c r="Q98" s="202">
        <v>0</v>
      </c>
      <c r="R98" s="202">
        <v>0.64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45.17</v>
      </c>
      <c r="AF98" s="202">
        <v>0</v>
      </c>
      <c r="AG98" s="202">
        <v>0</v>
      </c>
      <c r="AH98" s="202">
        <v>0</v>
      </c>
      <c r="AI98" s="202">
        <v>19.63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7.03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2.5494999999999986E-2</v>
      </c>
      <c r="L99">
        <f t="shared" si="0"/>
        <v>9.1400000000000092E-2</v>
      </c>
      <c r="M99">
        <f t="shared" si="0"/>
        <v>5.8799999999999908E-2</v>
      </c>
      <c r="N99">
        <f t="shared" si="0"/>
        <v>6.8409999999999957E-2</v>
      </c>
      <c r="O99">
        <f t="shared" si="0"/>
        <v>7.6107499999999939E-2</v>
      </c>
      <c r="P99">
        <f t="shared" si="0"/>
        <v>7.9200000000000104E-2</v>
      </c>
      <c r="Q99">
        <f t="shared" si="0"/>
        <v>2.0925000000000002E-3</v>
      </c>
      <c r="R99">
        <f t="shared" si="0"/>
        <v>9.6175000000000045E-3</v>
      </c>
      <c r="S99">
        <f t="shared" si="0"/>
        <v>5.6749999999999995E-3</v>
      </c>
      <c r="T99">
        <f t="shared" si="0"/>
        <v>1.4040000000000006E-2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4.9560000000000076E-2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1.093215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0.45334500000000028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0.12911249999999985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4.5522499999999966E-2</v>
      </c>
      <c r="AZ99">
        <f t="shared" si="0"/>
        <v>0.12408000000000011</v>
      </c>
      <c r="BA99">
        <f t="shared" si="0"/>
        <v>8.2319999999999935E-2</v>
      </c>
      <c r="BB99">
        <f t="shared" si="0"/>
        <v>5.3582499999999963E-2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9.36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9.42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9.42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9.42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9.42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9.3000000000000007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9.3000000000000007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9.3000000000000007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9.3000000000000007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9.3000000000000007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9.3000000000000007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9.3000000000000007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9.3000000000000007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9.3000000000000007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9.3000000000000007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9.3000000000000007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9.42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9.42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9.42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9.42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9.42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9.42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9.42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9.3000000000000007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9.3000000000000007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9.3000000000000007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9.3000000000000007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9.3000000000000007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9.24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9.24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9.24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9.24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9.24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9.11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9.11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9.11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9.11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9.11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9.11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9.11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9.11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9.11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9.11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8.85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8.85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8.85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8.85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8.85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8.85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8.85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8.85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9.11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9.11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9.11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9.11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9.11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9.11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9.11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9.11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9.11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9.11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9.11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9.11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9.11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9.11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9.11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9.11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0.22060750000000021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154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155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155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155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155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153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153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153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153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153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153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153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153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153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153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153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155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155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155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155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155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155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155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153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153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153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153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153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152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152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150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150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150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150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150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150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150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150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150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150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147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147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147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147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147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147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147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147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150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150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150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150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150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150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150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150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150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150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150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0.80225000000000002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3.6332499999999999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18.78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29.12</v>
      </c>
      <c r="K3" s="202">
        <v>17.47</v>
      </c>
      <c r="L3" s="202">
        <v>0.32</v>
      </c>
      <c r="M3" s="202">
        <v>2.1</v>
      </c>
      <c r="N3" s="202">
        <v>1.79</v>
      </c>
      <c r="O3" s="202">
        <v>2.5299999999999998</v>
      </c>
      <c r="P3" s="202">
        <v>0.57999999999999996</v>
      </c>
      <c r="Q3" s="202">
        <v>0.15</v>
      </c>
      <c r="R3" s="202">
        <v>0.63</v>
      </c>
      <c r="S3" s="202">
        <v>0.4</v>
      </c>
      <c r="T3" s="202">
        <v>0</v>
      </c>
      <c r="U3" s="202">
        <v>2.1</v>
      </c>
      <c r="V3" s="202">
        <v>0.3</v>
      </c>
      <c r="W3" s="202">
        <v>0.67</v>
      </c>
      <c r="X3" s="202">
        <v>1.49</v>
      </c>
      <c r="Y3" s="202">
        <v>0</v>
      </c>
      <c r="Z3" s="202">
        <v>4.21</v>
      </c>
      <c r="AA3" s="202">
        <v>1.36</v>
      </c>
      <c r="AB3" s="202">
        <v>0</v>
      </c>
      <c r="AC3" s="202">
        <v>20.190000000000001</v>
      </c>
      <c r="AD3" s="202">
        <v>0</v>
      </c>
      <c r="AE3" s="202">
        <v>0</v>
      </c>
      <c r="AF3" s="202">
        <v>0</v>
      </c>
      <c r="AG3" s="202">
        <v>38.36</v>
      </c>
      <c r="AH3" s="202">
        <v>0</v>
      </c>
      <c r="AI3" s="202">
        <v>0</v>
      </c>
      <c r="AJ3" s="202">
        <v>0</v>
      </c>
      <c r="AK3" s="202">
        <v>19.91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18.78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29.12</v>
      </c>
      <c r="K4" s="202">
        <v>36.21</v>
      </c>
      <c r="L4" s="202">
        <v>0.32</v>
      </c>
      <c r="M4" s="202">
        <v>2.1</v>
      </c>
      <c r="N4" s="202">
        <v>1.79</v>
      </c>
      <c r="O4" s="202">
        <v>2.5299999999999998</v>
      </c>
      <c r="P4" s="202">
        <v>0.57999999999999996</v>
      </c>
      <c r="Q4" s="202">
        <v>0.15</v>
      </c>
      <c r="R4" s="202">
        <v>0.63</v>
      </c>
      <c r="S4" s="202">
        <v>0.4</v>
      </c>
      <c r="T4" s="202">
        <v>0</v>
      </c>
      <c r="U4" s="202">
        <v>2.1</v>
      </c>
      <c r="V4" s="202">
        <v>0.3</v>
      </c>
      <c r="W4" s="202">
        <v>0.67</v>
      </c>
      <c r="X4" s="202">
        <v>1.49</v>
      </c>
      <c r="Y4" s="202">
        <v>0</v>
      </c>
      <c r="Z4" s="202">
        <v>4.21</v>
      </c>
      <c r="AA4" s="202">
        <v>1.36</v>
      </c>
      <c r="AB4" s="202">
        <v>0</v>
      </c>
      <c r="AC4" s="202">
        <v>20.190000000000001</v>
      </c>
      <c r="AD4" s="202">
        <v>0</v>
      </c>
      <c r="AE4" s="202">
        <v>0</v>
      </c>
      <c r="AF4" s="202">
        <v>0</v>
      </c>
      <c r="AG4" s="202">
        <v>38.07</v>
      </c>
      <c r="AH4" s="202">
        <v>0</v>
      </c>
      <c r="AI4" s="202">
        <v>0</v>
      </c>
      <c r="AJ4" s="202">
        <v>0</v>
      </c>
      <c r="AK4" s="202">
        <v>19.91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18.78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29.12</v>
      </c>
      <c r="K5" s="202">
        <v>59.61</v>
      </c>
      <c r="L5" s="202">
        <v>0.32</v>
      </c>
      <c r="M5" s="202">
        <v>2.1</v>
      </c>
      <c r="N5" s="202">
        <v>1.79</v>
      </c>
      <c r="O5" s="202">
        <v>2.5299999999999998</v>
      </c>
      <c r="P5" s="202">
        <v>0.57999999999999996</v>
      </c>
      <c r="Q5" s="202">
        <v>0.12</v>
      </c>
      <c r="R5" s="202">
        <v>0.63</v>
      </c>
      <c r="S5" s="202">
        <v>0.4</v>
      </c>
      <c r="T5" s="202">
        <v>0</v>
      </c>
      <c r="U5" s="202">
        <v>2.1</v>
      </c>
      <c r="V5" s="202">
        <v>0.3</v>
      </c>
      <c r="W5" s="202">
        <v>0.67</v>
      </c>
      <c r="X5" s="202">
        <v>1.49</v>
      </c>
      <c r="Y5" s="202">
        <v>0</v>
      </c>
      <c r="Z5" s="202">
        <v>4.21</v>
      </c>
      <c r="AA5" s="202">
        <v>1.36</v>
      </c>
      <c r="AB5" s="202">
        <v>0</v>
      </c>
      <c r="AC5" s="202">
        <v>20.190000000000001</v>
      </c>
      <c r="AD5" s="202">
        <v>0</v>
      </c>
      <c r="AE5" s="202">
        <v>0</v>
      </c>
      <c r="AF5" s="202">
        <v>0</v>
      </c>
      <c r="AG5" s="202">
        <v>38.07</v>
      </c>
      <c r="AH5" s="202">
        <v>0</v>
      </c>
      <c r="AI5" s="202">
        <v>0</v>
      </c>
      <c r="AJ5" s="202">
        <v>0</v>
      </c>
      <c r="AK5" s="202">
        <v>19.91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18.78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29.12</v>
      </c>
      <c r="K6" s="202">
        <v>75.05</v>
      </c>
      <c r="L6" s="202">
        <v>0.32</v>
      </c>
      <c r="M6" s="202">
        <v>2.1</v>
      </c>
      <c r="N6" s="202">
        <v>1.79</v>
      </c>
      <c r="O6" s="202">
        <v>2.5299999999999998</v>
      </c>
      <c r="P6" s="202">
        <v>0.57999999999999996</v>
      </c>
      <c r="Q6" s="202">
        <v>0.15</v>
      </c>
      <c r="R6" s="202">
        <v>0.63</v>
      </c>
      <c r="S6" s="202">
        <v>0.4</v>
      </c>
      <c r="T6" s="202">
        <v>0</v>
      </c>
      <c r="U6" s="202">
        <v>2.1</v>
      </c>
      <c r="V6" s="202">
        <v>0.3</v>
      </c>
      <c r="W6" s="202">
        <v>0.67</v>
      </c>
      <c r="X6" s="202">
        <v>1.49</v>
      </c>
      <c r="Y6" s="202">
        <v>0</v>
      </c>
      <c r="Z6" s="202">
        <v>4.21</v>
      </c>
      <c r="AA6" s="202">
        <v>1.36</v>
      </c>
      <c r="AB6" s="202">
        <v>0</v>
      </c>
      <c r="AC6" s="202">
        <v>20.190000000000001</v>
      </c>
      <c r="AD6" s="202">
        <v>0</v>
      </c>
      <c r="AE6" s="202">
        <v>0</v>
      </c>
      <c r="AF6" s="202">
        <v>0</v>
      </c>
      <c r="AG6" s="202">
        <v>38.07</v>
      </c>
      <c r="AH6" s="202">
        <v>0</v>
      </c>
      <c r="AI6" s="202">
        <v>0</v>
      </c>
      <c r="AJ6" s="202">
        <v>0</v>
      </c>
      <c r="AK6" s="202">
        <v>19.91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18.78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29.12</v>
      </c>
      <c r="K7" s="202">
        <v>75.05</v>
      </c>
      <c r="L7" s="202">
        <v>0.32</v>
      </c>
      <c r="M7" s="202">
        <v>2.1</v>
      </c>
      <c r="N7" s="202">
        <v>1.79</v>
      </c>
      <c r="O7" s="202">
        <v>2.5299999999999998</v>
      </c>
      <c r="P7" s="202">
        <v>0.57999999999999996</v>
      </c>
      <c r="Q7" s="202">
        <v>0</v>
      </c>
      <c r="R7" s="202">
        <v>0</v>
      </c>
      <c r="S7" s="202">
        <v>0</v>
      </c>
      <c r="T7" s="202">
        <v>0</v>
      </c>
      <c r="U7" s="202">
        <v>2.1</v>
      </c>
      <c r="V7" s="202">
        <v>0.3</v>
      </c>
      <c r="W7" s="202">
        <v>0.67</v>
      </c>
      <c r="X7" s="202">
        <v>1.49</v>
      </c>
      <c r="Y7" s="202">
        <v>0</v>
      </c>
      <c r="Z7" s="202">
        <v>4.2</v>
      </c>
      <c r="AA7" s="202">
        <v>1.36</v>
      </c>
      <c r="AB7" s="202">
        <v>0</v>
      </c>
      <c r="AC7" s="202">
        <v>20.190000000000001</v>
      </c>
      <c r="AD7" s="202">
        <v>0</v>
      </c>
      <c r="AE7" s="202">
        <v>0</v>
      </c>
      <c r="AF7" s="202">
        <v>0</v>
      </c>
      <c r="AG7" s="202">
        <v>38.07</v>
      </c>
      <c r="AH7" s="202">
        <v>0</v>
      </c>
      <c r="AI7" s="202">
        <v>0</v>
      </c>
      <c r="AJ7" s="202">
        <v>0</v>
      </c>
      <c r="AK7" s="202">
        <v>19.91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18.78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29.12</v>
      </c>
      <c r="K8" s="202">
        <v>75.05</v>
      </c>
      <c r="L8" s="202">
        <v>0.32</v>
      </c>
      <c r="M8" s="202">
        <v>2.1</v>
      </c>
      <c r="N8" s="202">
        <v>1.79</v>
      </c>
      <c r="O8" s="202">
        <v>2.5299999999999998</v>
      </c>
      <c r="P8" s="202">
        <v>0.57999999999999996</v>
      </c>
      <c r="Q8" s="202">
        <v>0.14000000000000001</v>
      </c>
      <c r="R8" s="202">
        <v>0.64</v>
      </c>
      <c r="S8" s="202">
        <v>0.4</v>
      </c>
      <c r="T8" s="202">
        <v>0</v>
      </c>
      <c r="U8" s="202">
        <v>2.1</v>
      </c>
      <c r="V8" s="202">
        <v>0.3</v>
      </c>
      <c r="W8" s="202">
        <v>0.67</v>
      </c>
      <c r="X8" s="202">
        <v>1.49</v>
      </c>
      <c r="Y8" s="202">
        <v>0</v>
      </c>
      <c r="Z8" s="202">
        <v>4.21</v>
      </c>
      <c r="AA8" s="202">
        <v>1.31</v>
      </c>
      <c r="AB8" s="202">
        <v>0</v>
      </c>
      <c r="AC8" s="202">
        <v>20.190000000000001</v>
      </c>
      <c r="AD8" s="202">
        <v>0</v>
      </c>
      <c r="AE8" s="202">
        <v>0</v>
      </c>
      <c r="AF8" s="202">
        <v>0</v>
      </c>
      <c r="AG8" s="202">
        <v>38.64</v>
      </c>
      <c r="AH8" s="202">
        <v>0</v>
      </c>
      <c r="AI8" s="202">
        <v>0</v>
      </c>
      <c r="AJ8" s="202">
        <v>0</v>
      </c>
      <c r="AK8" s="202">
        <v>19.91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18.78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29.12</v>
      </c>
      <c r="K9" s="202">
        <v>75.05</v>
      </c>
      <c r="L9" s="202">
        <v>0.32</v>
      </c>
      <c r="M9" s="202">
        <v>2.1</v>
      </c>
      <c r="N9" s="202">
        <v>1.79</v>
      </c>
      <c r="O9" s="202">
        <v>2.5299999999999998</v>
      </c>
      <c r="P9" s="202">
        <v>0.57999999999999996</v>
      </c>
      <c r="Q9" s="202">
        <v>0.14000000000000001</v>
      </c>
      <c r="R9" s="202">
        <v>0.64</v>
      </c>
      <c r="S9" s="202">
        <v>0.4</v>
      </c>
      <c r="T9" s="202">
        <v>0</v>
      </c>
      <c r="U9" s="202">
        <v>2.1</v>
      </c>
      <c r="V9" s="202">
        <v>0</v>
      </c>
      <c r="W9" s="202">
        <v>0.67</v>
      </c>
      <c r="X9" s="202">
        <v>1.49</v>
      </c>
      <c r="Y9" s="202">
        <v>0</v>
      </c>
      <c r="Z9" s="202">
        <v>4.21</v>
      </c>
      <c r="AA9" s="202">
        <v>1.31</v>
      </c>
      <c r="AB9" s="202">
        <v>0</v>
      </c>
      <c r="AC9" s="202">
        <v>20.190000000000001</v>
      </c>
      <c r="AD9" s="202">
        <v>0</v>
      </c>
      <c r="AE9" s="202">
        <v>0</v>
      </c>
      <c r="AF9" s="202">
        <v>0</v>
      </c>
      <c r="AG9" s="202">
        <v>38.64</v>
      </c>
      <c r="AH9" s="202">
        <v>0</v>
      </c>
      <c r="AI9" s="202">
        <v>0</v>
      </c>
      <c r="AJ9" s="202">
        <v>0</v>
      </c>
      <c r="AK9" s="202">
        <v>19.91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18.78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29.12</v>
      </c>
      <c r="K10" s="202">
        <v>75.05</v>
      </c>
      <c r="L10" s="202">
        <v>0.32</v>
      </c>
      <c r="M10" s="202">
        <v>2.1</v>
      </c>
      <c r="N10" s="202">
        <v>1.79</v>
      </c>
      <c r="O10" s="202">
        <v>2.5299999999999998</v>
      </c>
      <c r="P10" s="202">
        <v>0.57999999999999996</v>
      </c>
      <c r="Q10" s="202">
        <v>0.14000000000000001</v>
      </c>
      <c r="R10" s="202">
        <v>0.64</v>
      </c>
      <c r="S10" s="202">
        <v>0.4</v>
      </c>
      <c r="T10" s="202">
        <v>0</v>
      </c>
      <c r="U10" s="202">
        <v>2.1</v>
      </c>
      <c r="V10" s="202">
        <v>0</v>
      </c>
      <c r="W10" s="202">
        <v>0.67</v>
      </c>
      <c r="X10" s="202">
        <v>1.49</v>
      </c>
      <c r="Y10" s="202">
        <v>0</v>
      </c>
      <c r="Z10" s="202">
        <v>4.21</v>
      </c>
      <c r="AA10" s="202">
        <v>1.31</v>
      </c>
      <c r="AB10" s="202">
        <v>0</v>
      </c>
      <c r="AC10" s="202">
        <v>20.190000000000001</v>
      </c>
      <c r="AD10" s="202">
        <v>0</v>
      </c>
      <c r="AE10" s="202">
        <v>0</v>
      </c>
      <c r="AF10" s="202">
        <v>0</v>
      </c>
      <c r="AG10" s="202">
        <v>38.64</v>
      </c>
      <c r="AH10" s="202">
        <v>0</v>
      </c>
      <c r="AI10" s="202">
        <v>0</v>
      </c>
      <c r="AJ10" s="202">
        <v>0</v>
      </c>
      <c r="AK10" s="202">
        <v>19.91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18.78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29.12</v>
      </c>
      <c r="K11" s="202">
        <v>75.05</v>
      </c>
      <c r="L11" s="202">
        <v>0.32</v>
      </c>
      <c r="M11" s="202">
        <v>2.1</v>
      </c>
      <c r="N11" s="202">
        <v>1.79</v>
      </c>
      <c r="O11" s="202">
        <v>2.5299999999999998</v>
      </c>
      <c r="P11" s="202">
        <v>0.57999999999999996</v>
      </c>
      <c r="Q11" s="202">
        <v>0.14000000000000001</v>
      </c>
      <c r="R11" s="202">
        <v>0.64</v>
      </c>
      <c r="S11" s="202">
        <v>0.4</v>
      </c>
      <c r="T11" s="202">
        <v>0</v>
      </c>
      <c r="U11" s="202">
        <v>2.1</v>
      </c>
      <c r="V11" s="202">
        <v>0</v>
      </c>
      <c r="W11" s="202">
        <v>0.67</v>
      </c>
      <c r="X11" s="202">
        <v>1.49</v>
      </c>
      <c r="Y11" s="202">
        <v>0</v>
      </c>
      <c r="Z11" s="202">
        <v>4.21</v>
      </c>
      <c r="AA11" s="202">
        <v>1.31</v>
      </c>
      <c r="AB11" s="202">
        <v>0</v>
      </c>
      <c r="AC11" s="202">
        <v>20.190000000000001</v>
      </c>
      <c r="AD11" s="202">
        <v>0</v>
      </c>
      <c r="AE11" s="202">
        <v>0</v>
      </c>
      <c r="AF11" s="202">
        <v>0</v>
      </c>
      <c r="AG11" s="202">
        <v>38.64</v>
      </c>
      <c r="AH11" s="202">
        <v>0</v>
      </c>
      <c r="AI11" s="202">
        <v>0</v>
      </c>
      <c r="AJ11" s="202">
        <v>0</v>
      </c>
      <c r="AK11" s="202">
        <v>15.85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18.78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29.12</v>
      </c>
      <c r="K12" s="202">
        <v>94.36</v>
      </c>
      <c r="L12" s="202">
        <v>0.32</v>
      </c>
      <c r="M12" s="202">
        <v>2.1</v>
      </c>
      <c r="N12" s="202">
        <v>1.79</v>
      </c>
      <c r="O12" s="202">
        <v>2.5299999999999998</v>
      </c>
      <c r="P12" s="202">
        <v>0.57999999999999996</v>
      </c>
      <c r="Q12" s="202">
        <v>0.14000000000000001</v>
      </c>
      <c r="R12" s="202">
        <v>0.64</v>
      </c>
      <c r="S12" s="202">
        <v>0.4</v>
      </c>
      <c r="T12" s="202">
        <v>0</v>
      </c>
      <c r="U12" s="202">
        <v>2.1</v>
      </c>
      <c r="V12" s="202">
        <v>0</v>
      </c>
      <c r="W12" s="202">
        <v>0.67</v>
      </c>
      <c r="X12" s="202">
        <v>1.49</v>
      </c>
      <c r="Y12" s="202">
        <v>0</v>
      </c>
      <c r="Z12" s="202">
        <v>4.21</v>
      </c>
      <c r="AA12" s="202">
        <v>1.31</v>
      </c>
      <c r="AB12" s="202">
        <v>0</v>
      </c>
      <c r="AC12" s="202">
        <v>20.190000000000001</v>
      </c>
      <c r="AD12" s="202">
        <v>0</v>
      </c>
      <c r="AE12" s="202">
        <v>0</v>
      </c>
      <c r="AF12" s="202">
        <v>0</v>
      </c>
      <c r="AG12" s="202">
        <v>38.64</v>
      </c>
      <c r="AH12" s="202">
        <v>0</v>
      </c>
      <c r="AI12" s="202">
        <v>0</v>
      </c>
      <c r="AJ12" s="202">
        <v>0</v>
      </c>
      <c r="AK12" s="202">
        <v>15.85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18.78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29.12</v>
      </c>
      <c r="K13" s="202">
        <v>94.36</v>
      </c>
      <c r="L13" s="202">
        <v>0.32</v>
      </c>
      <c r="M13" s="202">
        <v>2.1</v>
      </c>
      <c r="N13" s="202">
        <v>1.79</v>
      </c>
      <c r="O13" s="202">
        <v>2.5299999999999998</v>
      </c>
      <c r="P13" s="202">
        <v>0.57999999999999996</v>
      </c>
      <c r="Q13" s="202">
        <v>0.14000000000000001</v>
      </c>
      <c r="R13" s="202">
        <v>0.64</v>
      </c>
      <c r="S13" s="202">
        <v>0.4</v>
      </c>
      <c r="T13" s="202">
        <v>0</v>
      </c>
      <c r="U13" s="202">
        <v>2.0299999999999998</v>
      </c>
      <c r="V13" s="202">
        <v>0.28999999999999998</v>
      </c>
      <c r="W13" s="202">
        <v>0.67</v>
      </c>
      <c r="X13" s="202">
        <v>1.49</v>
      </c>
      <c r="Y13" s="202">
        <v>0</v>
      </c>
      <c r="Z13" s="202">
        <v>4.21</v>
      </c>
      <c r="AA13" s="202">
        <v>1.31</v>
      </c>
      <c r="AB13" s="202">
        <v>0</v>
      </c>
      <c r="AC13" s="202">
        <v>20.190000000000001</v>
      </c>
      <c r="AD13" s="202">
        <v>0</v>
      </c>
      <c r="AE13" s="202">
        <v>0</v>
      </c>
      <c r="AF13" s="202">
        <v>0</v>
      </c>
      <c r="AG13" s="202">
        <v>38.64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18.78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29.12</v>
      </c>
      <c r="K14" s="202">
        <v>123.33</v>
      </c>
      <c r="L14" s="202">
        <v>0.32</v>
      </c>
      <c r="M14" s="202">
        <v>2.1</v>
      </c>
      <c r="N14" s="202">
        <v>1.79</v>
      </c>
      <c r="O14" s="202">
        <v>2.5299999999999998</v>
      </c>
      <c r="P14" s="202">
        <v>0.57999999999999996</v>
      </c>
      <c r="Q14" s="202">
        <v>0.14000000000000001</v>
      </c>
      <c r="R14" s="202">
        <v>0.64</v>
      </c>
      <c r="S14" s="202">
        <v>0.4</v>
      </c>
      <c r="T14" s="202">
        <v>0</v>
      </c>
      <c r="U14" s="202">
        <v>2.0299999999999998</v>
      </c>
      <c r="V14" s="202">
        <v>0.28999999999999998</v>
      </c>
      <c r="W14" s="202">
        <v>0.67</v>
      </c>
      <c r="X14" s="202">
        <v>1.49</v>
      </c>
      <c r="Y14" s="202">
        <v>0</v>
      </c>
      <c r="Z14" s="202">
        <v>4.21</v>
      </c>
      <c r="AA14" s="202">
        <v>1.31</v>
      </c>
      <c r="AB14" s="202">
        <v>0</v>
      </c>
      <c r="AC14" s="202">
        <v>20.190000000000001</v>
      </c>
      <c r="AD14" s="202">
        <v>0</v>
      </c>
      <c r="AE14" s="202">
        <v>0</v>
      </c>
      <c r="AF14" s="202">
        <v>0</v>
      </c>
      <c r="AG14" s="202">
        <v>38.64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18.78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29.12</v>
      </c>
      <c r="K15" s="202">
        <v>123.33</v>
      </c>
      <c r="L15" s="202">
        <v>0.32</v>
      </c>
      <c r="M15" s="202">
        <v>2.1</v>
      </c>
      <c r="N15" s="202">
        <v>1.79</v>
      </c>
      <c r="O15" s="202">
        <v>2.5299999999999998</v>
      </c>
      <c r="P15" s="202">
        <v>0.57999999999999996</v>
      </c>
      <c r="Q15" s="202">
        <v>0.14000000000000001</v>
      </c>
      <c r="R15" s="202">
        <v>0.64</v>
      </c>
      <c r="S15" s="202">
        <v>0.4</v>
      </c>
      <c r="T15" s="202">
        <v>0</v>
      </c>
      <c r="U15" s="202">
        <v>2.0299999999999998</v>
      </c>
      <c r="V15" s="202">
        <v>0.28999999999999998</v>
      </c>
      <c r="W15" s="202">
        <v>0.67</v>
      </c>
      <c r="X15" s="202">
        <v>1.49</v>
      </c>
      <c r="Y15" s="202">
        <v>0</v>
      </c>
      <c r="Z15" s="202">
        <v>4.21</v>
      </c>
      <c r="AA15" s="202">
        <v>1.31</v>
      </c>
      <c r="AB15" s="202">
        <v>0</v>
      </c>
      <c r="AC15" s="202">
        <v>20.190000000000001</v>
      </c>
      <c r="AD15" s="202">
        <v>0</v>
      </c>
      <c r="AE15" s="202">
        <v>0</v>
      </c>
      <c r="AF15" s="202">
        <v>0</v>
      </c>
      <c r="AG15" s="202">
        <v>38.64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18.78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29.12</v>
      </c>
      <c r="K16" s="202">
        <v>123.33</v>
      </c>
      <c r="L16" s="202">
        <v>0.32</v>
      </c>
      <c r="M16" s="202">
        <v>2.1</v>
      </c>
      <c r="N16" s="202">
        <v>1.79</v>
      </c>
      <c r="O16" s="202">
        <v>2.5299999999999998</v>
      </c>
      <c r="P16" s="202">
        <v>0.57999999999999996</v>
      </c>
      <c r="Q16" s="202">
        <v>0.14000000000000001</v>
      </c>
      <c r="R16" s="202">
        <v>0.64</v>
      </c>
      <c r="S16" s="202">
        <v>0.4</v>
      </c>
      <c r="T16" s="202">
        <v>0</v>
      </c>
      <c r="U16" s="202">
        <v>2.0299999999999998</v>
      </c>
      <c r="V16" s="202">
        <v>0.28999999999999998</v>
      </c>
      <c r="W16" s="202">
        <v>0.67</v>
      </c>
      <c r="X16" s="202">
        <v>1.49</v>
      </c>
      <c r="Y16" s="202">
        <v>0</v>
      </c>
      <c r="Z16" s="202">
        <v>4.21</v>
      </c>
      <c r="AA16" s="202">
        <v>1.31</v>
      </c>
      <c r="AB16" s="202">
        <v>0</v>
      </c>
      <c r="AC16" s="202">
        <v>20.190000000000001</v>
      </c>
      <c r="AD16" s="202">
        <v>0</v>
      </c>
      <c r="AE16" s="202">
        <v>0</v>
      </c>
      <c r="AF16" s="202">
        <v>0</v>
      </c>
      <c r="AG16" s="202">
        <v>38.64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18.78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29.12</v>
      </c>
      <c r="K17" s="202">
        <v>123.33</v>
      </c>
      <c r="L17" s="202">
        <v>0.32</v>
      </c>
      <c r="M17" s="202">
        <v>2.1</v>
      </c>
      <c r="N17" s="202">
        <v>1.79</v>
      </c>
      <c r="O17" s="202">
        <v>2.5299999999999998</v>
      </c>
      <c r="P17" s="202">
        <v>1.82</v>
      </c>
      <c r="Q17" s="202">
        <v>0.14000000000000001</v>
      </c>
      <c r="R17" s="202">
        <v>0.64</v>
      </c>
      <c r="S17" s="202">
        <v>0.4</v>
      </c>
      <c r="T17" s="202">
        <v>0</v>
      </c>
      <c r="U17" s="202">
        <v>2.0299999999999998</v>
      </c>
      <c r="V17" s="202">
        <v>0.28999999999999998</v>
      </c>
      <c r="W17" s="202">
        <v>0.67</v>
      </c>
      <c r="X17" s="202">
        <v>1.49</v>
      </c>
      <c r="Y17" s="202">
        <v>0</v>
      </c>
      <c r="Z17" s="202">
        <v>4.21</v>
      </c>
      <c r="AA17" s="202">
        <v>1.31</v>
      </c>
      <c r="AB17" s="202">
        <v>0</v>
      </c>
      <c r="AC17" s="202">
        <v>20.190000000000001</v>
      </c>
      <c r="AD17" s="202">
        <v>0</v>
      </c>
      <c r="AE17" s="202">
        <v>0</v>
      </c>
      <c r="AF17" s="202">
        <v>0</v>
      </c>
      <c r="AG17" s="202">
        <v>38.64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18.78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29.12</v>
      </c>
      <c r="K18" s="202">
        <v>123.33</v>
      </c>
      <c r="L18" s="202">
        <v>0.32</v>
      </c>
      <c r="M18" s="202">
        <v>2.1</v>
      </c>
      <c r="N18" s="202">
        <v>1.79</v>
      </c>
      <c r="O18" s="202">
        <v>2.5299999999999998</v>
      </c>
      <c r="P18" s="202">
        <v>0.77</v>
      </c>
      <c r="Q18" s="202">
        <v>0.14000000000000001</v>
      </c>
      <c r="R18" s="202">
        <v>0.64</v>
      </c>
      <c r="S18" s="202">
        <v>0.4</v>
      </c>
      <c r="T18" s="202">
        <v>0</v>
      </c>
      <c r="U18" s="202">
        <v>2.0299999999999998</v>
      </c>
      <c r="V18" s="202">
        <v>0.28999999999999998</v>
      </c>
      <c r="W18" s="202">
        <v>0.67</v>
      </c>
      <c r="X18" s="202">
        <v>1.49</v>
      </c>
      <c r="Y18" s="202">
        <v>0</v>
      </c>
      <c r="Z18" s="202">
        <v>4.21</v>
      </c>
      <c r="AA18" s="202">
        <v>1.31</v>
      </c>
      <c r="AB18" s="202">
        <v>0</v>
      </c>
      <c r="AC18" s="202">
        <v>20.190000000000001</v>
      </c>
      <c r="AD18" s="202">
        <v>0</v>
      </c>
      <c r="AE18" s="202">
        <v>0</v>
      </c>
      <c r="AF18" s="202">
        <v>0</v>
      </c>
      <c r="AG18" s="202">
        <v>38.64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18.78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29.12</v>
      </c>
      <c r="K19" s="202">
        <v>171.62</v>
      </c>
      <c r="L19" s="202">
        <v>0.32</v>
      </c>
      <c r="M19" s="202">
        <v>2.1</v>
      </c>
      <c r="N19" s="202">
        <v>1.79</v>
      </c>
      <c r="O19" s="202">
        <v>2.5299999999999998</v>
      </c>
      <c r="P19" s="202">
        <v>0.72</v>
      </c>
      <c r="Q19" s="202">
        <v>0.14000000000000001</v>
      </c>
      <c r="R19" s="202">
        <v>0.64</v>
      </c>
      <c r="S19" s="202">
        <v>0.4</v>
      </c>
      <c r="T19" s="202">
        <v>0</v>
      </c>
      <c r="U19" s="202">
        <v>2.0299999999999998</v>
      </c>
      <c r="V19" s="202">
        <v>0.28999999999999998</v>
      </c>
      <c r="W19" s="202">
        <v>0.67</v>
      </c>
      <c r="X19" s="202">
        <v>1.49</v>
      </c>
      <c r="Y19" s="202">
        <v>0</v>
      </c>
      <c r="Z19" s="202">
        <v>4.21</v>
      </c>
      <c r="AA19" s="202">
        <v>1.31</v>
      </c>
      <c r="AB19" s="202">
        <v>0</v>
      </c>
      <c r="AC19" s="202">
        <v>20.190000000000001</v>
      </c>
      <c r="AD19" s="202">
        <v>0</v>
      </c>
      <c r="AE19" s="202">
        <v>0</v>
      </c>
      <c r="AF19" s="202">
        <v>0</v>
      </c>
      <c r="AG19" s="202">
        <v>38.07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18.78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29.12</v>
      </c>
      <c r="K20" s="202">
        <v>171.62</v>
      </c>
      <c r="L20" s="202">
        <v>0.32</v>
      </c>
      <c r="M20" s="202">
        <v>2.1</v>
      </c>
      <c r="N20" s="202">
        <v>1.79</v>
      </c>
      <c r="O20" s="202">
        <v>2.5299999999999998</v>
      </c>
      <c r="P20" s="202">
        <v>0.71</v>
      </c>
      <c r="Q20" s="202">
        <v>0.14000000000000001</v>
      </c>
      <c r="R20" s="202">
        <v>0.64</v>
      </c>
      <c r="S20" s="202">
        <v>0.4</v>
      </c>
      <c r="T20" s="202">
        <v>0</v>
      </c>
      <c r="U20" s="202">
        <v>2.0299999999999998</v>
      </c>
      <c r="V20" s="202">
        <v>0.28999999999999998</v>
      </c>
      <c r="W20" s="202">
        <v>0.67</v>
      </c>
      <c r="X20" s="202">
        <v>1.49</v>
      </c>
      <c r="Y20" s="202">
        <v>0</v>
      </c>
      <c r="Z20" s="202">
        <v>4.21</v>
      </c>
      <c r="AA20" s="202">
        <v>1.31</v>
      </c>
      <c r="AB20" s="202">
        <v>0</v>
      </c>
      <c r="AC20" s="202">
        <v>20.190000000000001</v>
      </c>
      <c r="AD20" s="202">
        <v>0</v>
      </c>
      <c r="AE20" s="202">
        <v>0</v>
      </c>
      <c r="AF20" s="202">
        <v>0</v>
      </c>
      <c r="AG20" s="202">
        <v>38.07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18.78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29.12</v>
      </c>
      <c r="K21" s="202">
        <v>171.62</v>
      </c>
      <c r="L21" s="202">
        <v>0.32</v>
      </c>
      <c r="M21" s="202">
        <v>2.1</v>
      </c>
      <c r="N21" s="202">
        <v>1.79</v>
      </c>
      <c r="O21" s="202">
        <v>2.5299999999999998</v>
      </c>
      <c r="P21" s="202">
        <v>0.73</v>
      </c>
      <c r="Q21" s="202">
        <v>0.14000000000000001</v>
      </c>
      <c r="R21" s="202">
        <v>0.64</v>
      </c>
      <c r="S21" s="202">
        <v>0.4</v>
      </c>
      <c r="T21" s="202">
        <v>0</v>
      </c>
      <c r="U21" s="202">
        <v>2.0299999999999998</v>
      </c>
      <c r="V21" s="202">
        <v>0.28999999999999998</v>
      </c>
      <c r="W21" s="202">
        <v>0.67</v>
      </c>
      <c r="X21" s="202">
        <v>1.49</v>
      </c>
      <c r="Y21" s="202">
        <v>0</v>
      </c>
      <c r="Z21" s="202">
        <v>4.21</v>
      </c>
      <c r="AA21" s="202">
        <v>1.31</v>
      </c>
      <c r="AB21" s="202">
        <v>0</v>
      </c>
      <c r="AC21" s="202">
        <v>20.190000000000001</v>
      </c>
      <c r="AD21" s="202">
        <v>0</v>
      </c>
      <c r="AE21" s="202">
        <v>0</v>
      </c>
      <c r="AF21" s="202">
        <v>0</v>
      </c>
      <c r="AG21" s="202">
        <v>38.07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18.78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29.12</v>
      </c>
      <c r="K22" s="202">
        <v>219.9</v>
      </c>
      <c r="L22" s="202">
        <v>0.32</v>
      </c>
      <c r="M22" s="202">
        <v>2.1</v>
      </c>
      <c r="N22" s="202">
        <v>1.79</v>
      </c>
      <c r="O22" s="202">
        <v>2.5299999999999998</v>
      </c>
      <c r="P22" s="202">
        <v>0.76</v>
      </c>
      <c r="Q22" s="202">
        <v>0.14000000000000001</v>
      </c>
      <c r="R22" s="202">
        <v>0.64</v>
      </c>
      <c r="S22" s="202">
        <v>0.4</v>
      </c>
      <c r="T22" s="202">
        <v>0</v>
      </c>
      <c r="U22" s="202">
        <v>2.0299999999999998</v>
      </c>
      <c r="V22" s="202">
        <v>0.28999999999999998</v>
      </c>
      <c r="W22" s="202">
        <v>0.67</v>
      </c>
      <c r="X22" s="202">
        <v>1.49</v>
      </c>
      <c r="Y22" s="202">
        <v>0</v>
      </c>
      <c r="Z22" s="202">
        <v>4.21</v>
      </c>
      <c r="AA22" s="202">
        <v>1.31</v>
      </c>
      <c r="AB22" s="202">
        <v>0</v>
      </c>
      <c r="AC22" s="202">
        <v>20.190000000000001</v>
      </c>
      <c r="AD22" s="202">
        <v>0</v>
      </c>
      <c r="AE22" s="202">
        <v>0</v>
      </c>
      <c r="AF22" s="202">
        <v>0</v>
      </c>
      <c r="AG22" s="202">
        <v>38.07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18.78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29.12</v>
      </c>
      <c r="K23" s="202">
        <v>237.29</v>
      </c>
      <c r="L23" s="202">
        <v>0.32</v>
      </c>
      <c r="M23" s="202">
        <v>2.1</v>
      </c>
      <c r="N23" s="202">
        <v>1.79</v>
      </c>
      <c r="O23" s="202">
        <v>2.5299999999999998</v>
      </c>
      <c r="P23" s="202">
        <v>0.75</v>
      </c>
      <c r="Q23" s="202">
        <v>0.14000000000000001</v>
      </c>
      <c r="R23" s="202">
        <v>0.64</v>
      </c>
      <c r="S23" s="202">
        <v>0.4</v>
      </c>
      <c r="T23" s="202">
        <v>0</v>
      </c>
      <c r="U23" s="202">
        <v>2.0299999999999998</v>
      </c>
      <c r="V23" s="202">
        <v>0.28999999999999998</v>
      </c>
      <c r="W23" s="202">
        <v>0.67</v>
      </c>
      <c r="X23" s="202">
        <v>1.49</v>
      </c>
      <c r="Y23" s="202">
        <v>0</v>
      </c>
      <c r="Z23" s="202">
        <v>4.21</v>
      </c>
      <c r="AA23" s="202">
        <v>1.31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38.07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18.78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29.12</v>
      </c>
      <c r="K24" s="202">
        <v>237.29</v>
      </c>
      <c r="L24" s="202">
        <v>0.32</v>
      </c>
      <c r="M24" s="202">
        <v>2.1</v>
      </c>
      <c r="N24" s="202">
        <v>1.79</v>
      </c>
      <c r="O24" s="202">
        <v>2.5299999999999998</v>
      </c>
      <c r="P24" s="202">
        <v>0.77</v>
      </c>
      <c r="Q24" s="202">
        <v>0.14000000000000001</v>
      </c>
      <c r="R24" s="202">
        <v>0.64</v>
      </c>
      <c r="S24" s="202">
        <v>0.4</v>
      </c>
      <c r="T24" s="202">
        <v>0</v>
      </c>
      <c r="U24" s="202">
        <v>2.0299999999999998</v>
      </c>
      <c r="V24" s="202">
        <v>0.28999999999999998</v>
      </c>
      <c r="W24" s="202">
        <v>0.67</v>
      </c>
      <c r="X24" s="202">
        <v>1.49</v>
      </c>
      <c r="Y24" s="202">
        <v>0</v>
      </c>
      <c r="Z24" s="202">
        <v>4.21</v>
      </c>
      <c r="AA24" s="202">
        <v>1.31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38.07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18.78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29.12</v>
      </c>
      <c r="K25" s="202">
        <v>237.29</v>
      </c>
      <c r="L25" s="202">
        <v>0.32</v>
      </c>
      <c r="M25" s="202">
        <v>2.1</v>
      </c>
      <c r="N25" s="202">
        <v>1.79</v>
      </c>
      <c r="O25" s="202">
        <v>2.5299999999999998</v>
      </c>
      <c r="P25" s="202">
        <v>0.78</v>
      </c>
      <c r="Q25" s="202">
        <v>0.14000000000000001</v>
      </c>
      <c r="R25" s="202">
        <v>0.64</v>
      </c>
      <c r="S25" s="202">
        <v>0.4</v>
      </c>
      <c r="T25" s="202">
        <v>0</v>
      </c>
      <c r="U25" s="202">
        <v>1.92</v>
      </c>
      <c r="V25" s="202">
        <v>0.28999999999999998</v>
      </c>
      <c r="W25" s="202">
        <v>0.67</v>
      </c>
      <c r="X25" s="202">
        <v>1.49</v>
      </c>
      <c r="Y25" s="202">
        <v>0</v>
      </c>
      <c r="Z25" s="202">
        <v>4.21</v>
      </c>
      <c r="AA25" s="202">
        <v>1.31</v>
      </c>
      <c r="AB25" s="202">
        <v>0</v>
      </c>
      <c r="AC25" s="202">
        <v>19.21</v>
      </c>
      <c r="AD25" s="202">
        <v>0</v>
      </c>
      <c r="AE25" s="202">
        <v>0</v>
      </c>
      <c r="AF25" s="202">
        <v>0</v>
      </c>
      <c r="AG25" s="202">
        <v>38.07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18.78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29.12</v>
      </c>
      <c r="K26" s="202">
        <v>237.29</v>
      </c>
      <c r="L26" s="202">
        <v>0.32</v>
      </c>
      <c r="M26" s="202">
        <v>2.1</v>
      </c>
      <c r="N26" s="202">
        <v>1.79</v>
      </c>
      <c r="O26" s="202">
        <v>2.5299999999999998</v>
      </c>
      <c r="P26" s="202">
        <v>0.79</v>
      </c>
      <c r="Q26" s="202">
        <v>0.14000000000000001</v>
      </c>
      <c r="R26" s="202">
        <v>0.64</v>
      </c>
      <c r="S26" s="202">
        <v>0.4</v>
      </c>
      <c r="T26" s="202">
        <v>0</v>
      </c>
      <c r="U26" s="202">
        <v>1.92</v>
      </c>
      <c r="V26" s="202">
        <v>0.28999999999999998</v>
      </c>
      <c r="W26" s="202">
        <v>0.67</v>
      </c>
      <c r="X26" s="202">
        <v>1.49</v>
      </c>
      <c r="Y26" s="202">
        <v>0</v>
      </c>
      <c r="Z26" s="202">
        <v>4.21</v>
      </c>
      <c r="AA26" s="202">
        <v>1.31</v>
      </c>
      <c r="AB26" s="202">
        <v>0</v>
      </c>
      <c r="AC26" s="202">
        <v>19.21</v>
      </c>
      <c r="AD26" s="202">
        <v>0</v>
      </c>
      <c r="AE26" s="202">
        <v>0</v>
      </c>
      <c r="AF26" s="202">
        <v>0</v>
      </c>
      <c r="AG26" s="202">
        <v>38.64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30.29</v>
      </c>
      <c r="H27" s="202">
        <v>0</v>
      </c>
      <c r="I27" s="202">
        <v>0</v>
      </c>
      <c r="J27" s="202">
        <v>29.12</v>
      </c>
      <c r="K27" s="202">
        <v>237.29</v>
      </c>
      <c r="L27" s="202">
        <v>0.32</v>
      </c>
      <c r="M27" s="202">
        <v>2.1</v>
      </c>
      <c r="N27" s="202">
        <v>1.79</v>
      </c>
      <c r="O27" s="202">
        <v>2.5299999999999998</v>
      </c>
      <c r="P27" s="202">
        <v>0.79</v>
      </c>
      <c r="Q27" s="202">
        <v>0.14000000000000001</v>
      </c>
      <c r="R27" s="202">
        <v>0.64</v>
      </c>
      <c r="S27" s="202">
        <v>0.4</v>
      </c>
      <c r="T27" s="202">
        <v>0</v>
      </c>
      <c r="U27" s="202">
        <v>1.92</v>
      </c>
      <c r="V27" s="202">
        <v>0.3</v>
      </c>
      <c r="W27" s="202">
        <v>0.67</v>
      </c>
      <c r="X27" s="202">
        <v>1.49</v>
      </c>
      <c r="Y27" s="202">
        <v>0</v>
      </c>
      <c r="Z27" s="202">
        <v>4.21</v>
      </c>
      <c r="AA27" s="202">
        <v>1.31</v>
      </c>
      <c r="AB27" s="202">
        <v>0</v>
      </c>
      <c r="AC27" s="202">
        <v>19.21</v>
      </c>
      <c r="AD27" s="202">
        <v>0</v>
      </c>
      <c r="AE27" s="202">
        <v>0</v>
      </c>
      <c r="AF27" s="202">
        <v>0</v>
      </c>
      <c r="AG27" s="202">
        <v>38.64</v>
      </c>
      <c r="AH27" s="202">
        <v>0</v>
      </c>
      <c r="AI27" s="202">
        <v>0</v>
      </c>
      <c r="AJ27" s="202">
        <v>0</v>
      </c>
      <c r="AK27" s="202">
        <v>15.85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30.29</v>
      </c>
      <c r="H28" s="202">
        <v>0</v>
      </c>
      <c r="I28" s="202">
        <v>0</v>
      </c>
      <c r="J28" s="202">
        <v>29.12</v>
      </c>
      <c r="K28" s="202">
        <v>237.29</v>
      </c>
      <c r="L28" s="202">
        <v>0.32</v>
      </c>
      <c r="M28" s="202">
        <v>2.1</v>
      </c>
      <c r="N28" s="202">
        <v>1.79</v>
      </c>
      <c r="O28" s="202">
        <v>2.5299999999999998</v>
      </c>
      <c r="P28" s="202">
        <v>0.79</v>
      </c>
      <c r="Q28" s="202">
        <v>0.14000000000000001</v>
      </c>
      <c r="R28" s="202">
        <v>0.64</v>
      </c>
      <c r="S28" s="202">
        <v>0.4</v>
      </c>
      <c r="T28" s="202">
        <v>0</v>
      </c>
      <c r="U28" s="202">
        <v>1.92</v>
      </c>
      <c r="V28" s="202">
        <v>0.3</v>
      </c>
      <c r="W28" s="202">
        <v>0.67</v>
      </c>
      <c r="X28" s="202">
        <v>1.49</v>
      </c>
      <c r="Y28" s="202">
        <v>0</v>
      </c>
      <c r="Z28" s="202">
        <v>4.21</v>
      </c>
      <c r="AA28" s="202">
        <v>1.31</v>
      </c>
      <c r="AB28" s="202">
        <v>0</v>
      </c>
      <c r="AC28" s="202">
        <v>19.21</v>
      </c>
      <c r="AD28" s="202">
        <v>0</v>
      </c>
      <c r="AE28" s="202">
        <v>0</v>
      </c>
      <c r="AF28" s="202">
        <v>0</v>
      </c>
      <c r="AG28" s="202">
        <v>38.64</v>
      </c>
      <c r="AH28" s="202">
        <v>0</v>
      </c>
      <c r="AI28" s="202">
        <v>0</v>
      </c>
      <c r="AJ28" s="202">
        <v>0</v>
      </c>
      <c r="AK28" s="202">
        <v>15.85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30.29</v>
      </c>
      <c r="H29" s="202">
        <v>0</v>
      </c>
      <c r="I29" s="202">
        <v>0</v>
      </c>
      <c r="J29" s="202">
        <v>29.12</v>
      </c>
      <c r="K29" s="202">
        <v>237.29</v>
      </c>
      <c r="L29" s="202">
        <v>0.32</v>
      </c>
      <c r="M29" s="202">
        <v>2.1</v>
      </c>
      <c r="N29" s="202">
        <v>1.79</v>
      </c>
      <c r="O29" s="202">
        <v>2.5299999999999998</v>
      </c>
      <c r="P29" s="202">
        <v>0</v>
      </c>
      <c r="Q29" s="202">
        <v>0.14000000000000001</v>
      </c>
      <c r="R29" s="202">
        <v>0.64</v>
      </c>
      <c r="S29" s="202">
        <v>0.4</v>
      </c>
      <c r="T29" s="202">
        <v>0</v>
      </c>
      <c r="U29" s="202">
        <v>1.92</v>
      </c>
      <c r="V29" s="202">
        <v>0.3</v>
      </c>
      <c r="W29" s="202">
        <v>0.67</v>
      </c>
      <c r="X29" s="202">
        <v>1.49</v>
      </c>
      <c r="Y29" s="202">
        <v>0</v>
      </c>
      <c r="Z29" s="202">
        <v>4.21</v>
      </c>
      <c r="AA29" s="202">
        <v>1.31</v>
      </c>
      <c r="AB29" s="202">
        <v>0</v>
      </c>
      <c r="AC29" s="202">
        <v>19.21</v>
      </c>
      <c r="AD29" s="202">
        <v>0</v>
      </c>
      <c r="AE29" s="202">
        <v>0</v>
      </c>
      <c r="AF29" s="202">
        <v>0</v>
      </c>
      <c r="AG29" s="202">
        <v>38.64</v>
      </c>
      <c r="AH29" s="202">
        <v>0</v>
      </c>
      <c r="AI29" s="202">
        <v>0</v>
      </c>
      <c r="AJ29" s="202">
        <v>0</v>
      </c>
      <c r="AK29" s="202">
        <v>15.85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30.29</v>
      </c>
      <c r="H30" s="202">
        <v>0</v>
      </c>
      <c r="I30" s="202">
        <v>0</v>
      </c>
      <c r="J30" s="202">
        <v>29.12</v>
      </c>
      <c r="K30" s="202">
        <v>237.29</v>
      </c>
      <c r="L30" s="202">
        <v>0.32</v>
      </c>
      <c r="M30" s="202">
        <v>2.1</v>
      </c>
      <c r="N30" s="202">
        <v>1.79</v>
      </c>
      <c r="O30" s="202">
        <v>2.5299999999999998</v>
      </c>
      <c r="P30" s="202">
        <v>0</v>
      </c>
      <c r="Q30" s="202">
        <v>0.14000000000000001</v>
      </c>
      <c r="R30" s="202">
        <v>0.64</v>
      </c>
      <c r="S30" s="202">
        <v>0.4</v>
      </c>
      <c r="T30" s="202">
        <v>0</v>
      </c>
      <c r="U30" s="202">
        <v>1.92</v>
      </c>
      <c r="V30" s="202">
        <v>0.3</v>
      </c>
      <c r="W30" s="202">
        <v>0.67</v>
      </c>
      <c r="X30" s="202">
        <v>1.49</v>
      </c>
      <c r="Y30" s="202">
        <v>0</v>
      </c>
      <c r="Z30" s="202">
        <v>4.21</v>
      </c>
      <c r="AA30" s="202">
        <v>1.31</v>
      </c>
      <c r="AB30" s="202">
        <v>0</v>
      </c>
      <c r="AC30" s="202">
        <v>19.21</v>
      </c>
      <c r="AD30" s="202">
        <v>0</v>
      </c>
      <c r="AE30" s="202">
        <v>0</v>
      </c>
      <c r="AF30" s="202">
        <v>0</v>
      </c>
      <c r="AG30" s="202">
        <v>38.64</v>
      </c>
      <c r="AH30" s="202">
        <v>0</v>
      </c>
      <c r="AI30" s="202">
        <v>0</v>
      </c>
      <c r="AJ30" s="202">
        <v>0</v>
      </c>
      <c r="AK30" s="202">
        <v>15.85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30.29</v>
      </c>
      <c r="H31" s="202">
        <v>0</v>
      </c>
      <c r="I31" s="202">
        <v>0</v>
      </c>
      <c r="J31" s="202">
        <v>29.12</v>
      </c>
      <c r="K31" s="202">
        <v>237.29</v>
      </c>
      <c r="L31" s="202">
        <v>5.44</v>
      </c>
      <c r="M31" s="202">
        <v>2.1</v>
      </c>
      <c r="N31" s="202">
        <v>1.79</v>
      </c>
      <c r="O31" s="202">
        <v>2.5299999999999998</v>
      </c>
      <c r="P31" s="202">
        <v>0</v>
      </c>
      <c r="Q31" s="202">
        <v>1.27</v>
      </c>
      <c r="R31" s="202">
        <v>8</v>
      </c>
      <c r="S31" s="202">
        <v>4.83</v>
      </c>
      <c r="T31" s="202">
        <v>0</v>
      </c>
      <c r="U31" s="202">
        <v>1.92</v>
      </c>
      <c r="V31" s="202">
        <v>3.84</v>
      </c>
      <c r="W31" s="202">
        <v>1.32</v>
      </c>
      <c r="X31" s="202">
        <v>2.93</v>
      </c>
      <c r="Y31" s="202">
        <v>0</v>
      </c>
      <c r="Z31" s="202">
        <v>62.64</v>
      </c>
      <c r="AA31" s="202">
        <v>14.3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15.85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30.29</v>
      </c>
      <c r="H32" s="202">
        <v>0</v>
      </c>
      <c r="I32" s="202">
        <v>0</v>
      </c>
      <c r="J32" s="202">
        <v>29.12</v>
      </c>
      <c r="K32" s="202">
        <v>237.29</v>
      </c>
      <c r="L32" s="202">
        <v>5.44</v>
      </c>
      <c r="M32" s="202">
        <v>2.1</v>
      </c>
      <c r="N32" s="202">
        <v>1.79</v>
      </c>
      <c r="O32" s="202">
        <v>2.5299999999999998</v>
      </c>
      <c r="P32" s="202">
        <v>0</v>
      </c>
      <c r="Q32" s="202">
        <v>1.27</v>
      </c>
      <c r="R32" s="202">
        <v>8</v>
      </c>
      <c r="S32" s="202">
        <v>4.83</v>
      </c>
      <c r="T32" s="202">
        <v>0</v>
      </c>
      <c r="U32" s="202">
        <v>1.92</v>
      </c>
      <c r="V32" s="202">
        <v>3.77</v>
      </c>
      <c r="W32" s="202">
        <v>1.32</v>
      </c>
      <c r="X32" s="202">
        <v>2.93</v>
      </c>
      <c r="Y32" s="202">
        <v>0</v>
      </c>
      <c r="Z32" s="202">
        <v>64.7</v>
      </c>
      <c r="AA32" s="202">
        <v>14.3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15.85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30.29</v>
      </c>
      <c r="H33" s="202">
        <v>0</v>
      </c>
      <c r="I33" s="202">
        <v>0</v>
      </c>
      <c r="J33" s="202">
        <v>29.12</v>
      </c>
      <c r="K33" s="202">
        <v>237.29</v>
      </c>
      <c r="L33" s="202">
        <v>5.44</v>
      </c>
      <c r="M33" s="202">
        <v>2.1</v>
      </c>
      <c r="N33" s="202">
        <v>1.79</v>
      </c>
      <c r="O33" s="202">
        <v>2.5299999999999998</v>
      </c>
      <c r="P33" s="202">
        <v>0</v>
      </c>
      <c r="Q33" s="202">
        <v>1.27</v>
      </c>
      <c r="R33" s="202">
        <v>8</v>
      </c>
      <c r="S33" s="202">
        <v>4.83</v>
      </c>
      <c r="T33" s="202">
        <v>0</v>
      </c>
      <c r="U33" s="202">
        <v>1.92</v>
      </c>
      <c r="V33" s="202">
        <v>3.8</v>
      </c>
      <c r="W33" s="202">
        <v>1.32</v>
      </c>
      <c r="X33" s="202">
        <v>2.93</v>
      </c>
      <c r="Y33" s="202">
        <v>0</v>
      </c>
      <c r="Z33" s="202">
        <v>64.7</v>
      </c>
      <c r="AA33" s="202">
        <v>14.3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15.85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30.29</v>
      </c>
      <c r="H34" s="202">
        <v>0</v>
      </c>
      <c r="I34" s="202">
        <v>0</v>
      </c>
      <c r="J34" s="202">
        <v>29.12</v>
      </c>
      <c r="K34" s="202">
        <v>237.29</v>
      </c>
      <c r="L34" s="202">
        <v>5.44</v>
      </c>
      <c r="M34" s="202">
        <v>2.1</v>
      </c>
      <c r="N34" s="202">
        <v>1.79</v>
      </c>
      <c r="O34" s="202">
        <v>2.5299999999999998</v>
      </c>
      <c r="P34" s="202">
        <v>0</v>
      </c>
      <c r="Q34" s="202">
        <v>1.27</v>
      </c>
      <c r="R34" s="202">
        <v>8</v>
      </c>
      <c r="S34" s="202">
        <v>4.83</v>
      </c>
      <c r="T34" s="202">
        <v>0</v>
      </c>
      <c r="U34" s="202">
        <v>1.92</v>
      </c>
      <c r="V34" s="202">
        <v>3.8</v>
      </c>
      <c r="W34" s="202">
        <v>8.84</v>
      </c>
      <c r="X34" s="202">
        <v>20.239999999999998</v>
      </c>
      <c r="Y34" s="202">
        <v>0</v>
      </c>
      <c r="Z34" s="202">
        <v>64.7</v>
      </c>
      <c r="AA34" s="202">
        <v>14.3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15.85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30.29</v>
      </c>
      <c r="H35" s="202">
        <v>0</v>
      </c>
      <c r="I35" s="202">
        <v>0</v>
      </c>
      <c r="J35" s="202">
        <v>28.4</v>
      </c>
      <c r="K35" s="202">
        <v>237.29</v>
      </c>
      <c r="L35" s="202">
        <v>5.44</v>
      </c>
      <c r="M35" s="202">
        <v>2.1</v>
      </c>
      <c r="N35" s="202">
        <v>1.79</v>
      </c>
      <c r="O35" s="202">
        <v>2.5299999999999998</v>
      </c>
      <c r="P35" s="202">
        <v>0</v>
      </c>
      <c r="Q35" s="202">
        <v>1.27</v>
      </c>
      <c r="R35" s="202">
        <v>8</v>
      </c>
      <c r="S35" s="202">
        <v>4.83</v>
      </c>
      <c r="T35" s="202">
        <v>0</v>
      </c>
      <c r="U35" s="202">
        <v>1.92</v>
      </c>
      <c r="V35" s="202">
        <v>3.8</v>
      </c>
      <c r="W35" s="202">
        <v>8.4600000000000009</v>
      </c>
      <c r="X35" s="202">
        <v>20.239999999999998</v>
      </c>
      <c r="Y35" s="202">
        <v>0</v>
      </c>
      <c r="Z35" s="202">
        <v>64.7</v>
      </c>
      <c r="AA35" s="202">
        <v>14.3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15.85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30.29</v>
      </c>
      <c r="H36" s="202">
        <v>0</v>
      </c>
      <c r="I36" s="202">
        <v>0</v>
      </c>
      <c r="J36" s="202">
        <v>28.4</v>
      </c>
      <c r="K36" s="202">
        <v>237.29</v>
      </c>
      <c r="L36" s="202">
        <v>5.44</v>
      </c>
      <c r="M36" s="202">
        <v>2.1</v>
      </c>
      <c r="N36" s="202">
        <v>1.79</v>
      </c>
      <c r="O36" s="202">
        <v>2.5299999999999998</v>
      </c>
      <c r="P36" s="202">
        <v>0</v>
      </c>
      <c r="Q36" s="202">
        <v>1.27</v>
      </c>
      <c r="R36" s="202">
        <v>8</v>
      </c>
      <c r="S36" s="202">
        <v>4.83</v>
      </c>
      <c r="T36" s="202">
        <v>0</v>
      </c>
      <c r="U36" s="202">
        <v>1.92</v>
      </c>
      <c r="V36" s="202">
        <v>3.8</v>
      </c>
      <c r="W36" s="202">
        <v>8.4600000000000009</v>
      </c>
      <c r="X36" s="202">
        <v>20.239999999999998</v>
      </c>
      <c r="Y36" s="202">
        <v>0</v>
      </c>
      <c r="Z36" s="202">
        <v>64.7</v>
      </c>
      <c r="AA36" s="202">
        <v>14.3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30.29</v>
      </c>
      <c r="H37" s="202">
        <v>0</v>
      </c>
      <c r="I37" s="202">
        <v>0</v>
      </c>
      <c r="J37" s="202">
        <v>28.4</v>
      </c>
      <c r="K37" s="202">
        <v>237.29</v>
      </c>
      <c r="L37" s="202">
        <v>5.44</v>
      </c>
      <c r="M37" s="202">
        <v>2.1</v>
      </c>
      <c r="N37" s="202">
        <v>1.79</v>
      </c>
      <c r="O37" s="202">
        <v>2.5299999999999998</v>
      </c>
      <c r="P37" s="202">
        <v>0</v>
      </c>
      <c r="Q37" s="202">
        <v>1.27</v>
      </c>
      <c r="R37" s="202">
        <v>8</v>
      </c>
      <c r="S37" s="202">
        <v>4.83</v>
      </c>
      <c r="T37" s="202">
        <v>0</v>
      </c>
      <c r="U37" s="202">
        <v>1.92</v>
      </c>
      <c r="V37" s="202">
        <v>3.8</v>
      </c>
      <c r="W37" s="202">
        <v>8.4600000000000009</v>
      </c>
      <c r="X37" s="202">
        <v>20.239999999999998</v>
      </c>
      <c r="Y37" s="202">
        <v>0</v>
      </c>
      <c r="Z37" s="202">
        <v>64.7</v>
      </c>
      <c r="AA37" s="202">
        <v>14.3</v>
      </c>
      <c r="AB37" s="202">
        <v>0</v>
      </c>
      <c r="AC37" s="202">
        <v>20.190000000000001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30.29</v>
      </c>
      <c r="H38" s="202">
        <v>0</v>
      </c>
      <c r="I38" s="202">
        <v>0</v>
      </c>
      <c r="J38" s="202">
        <v>28.4</v>
      </c>
      <c r="K38" s="202">
        <v>237.29</v>
      </c>
      <c r="L38" s="202">
        <v>5.44</v>
      </c>
      <c r="M38" s="202">
        <v>2.1</v>
      </c>
      <c r="N38" s="202">
        <v>1.79</v>
      </c>
      <c r="O38" s="202">
        <v>2.5299999999999998</v>
      </c>
      <c r="P38" s="202">
        <v>0</v>
      </c>
      <c r="Q38" s="202">
        <v>1.27</v>
      </c>
      <c r="R38" s="202">
        <v>8</v>
      </c>
      <c r="S38" s="202">
        <v>4.83</v>
      </c>
      <c r="T38" s="202">
        <v>0</v>
      </c>
      <c r="U38" s="202">
        <v>1.92</v>
      </c>
      <c r="V38" s="202">
        <v>3.8</v>
      </c>
      <c r="W38" s="202">
        <v>8.4600000000000009</v>
      </c>
      <c r="X38" s="202">
        <v>20.239999999999998</v>
      </c>
      <c r="Y38" s="202">
        <v>0</v>
      </c>
      <c r="Z38" s="202">
        <v>64.7</v>
      </c>
      <c r="AA38" s="202">
        <v>14.3</v>
      </c>
      <c r="AB38" s="202">
        <v>0</v>
      </c>
      <c r="AC38" s="202">
        <v>20.190000000000001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30.29</v>
      </c>
      <c r="H39" s="202">
        <v>0</v>
      </c>
      <c r="I39" s="202">
        <v>0</v>
      </c>
      <c r="J39" s="202">
        <v>28.4</v>
      </c>
      <c r="K39" s="202">
        <v>237.14</v>
      </c>
      <c r="L39" s="202">
        <v>5.3</v>
      </c>
      <c r="M39" s="202">
        <v>2.1</v>
      </c>
      <c r="N39" s="202">
        <v>1.79</v>
      </c>
      <c r="O39" s="202">
        <v>2.5299999999999998</v>
      </c>
      <c r="P39" s="202">
        <v>0</v>
      </c>
      <c r="Q39" s="202">
        <v>1.27</v>
      </c>
      <c r="R39" s="202">
        <v>8</v>
      </c>
      <c r="S39" s="202">
        <v>4.83</v>
      </c>
      <c r="T39" s="202">
        <v>0</v>
      </c>
      <c r="U39" s="202">
        <v>1.92</v>
      </c>
      <c r="V39" s="202">
        <v>3.8</v>
      </c>
      <c r="W39" s="202">
        <v>8.4600000000000009</v>
      </c>
      <c r="X39" s="202">
        <v>20.239999999999998</v>
      </c>
      <c r="Y39" s="202">
        <v>0</v>
      </c>
      <c r="Z39" s="202">
        <v>64.7</v>
      </c>
      <c r="AA39" s="202">
        <v>14.3</v>
      </c>
      <c r="AB39" s="202">
        <v>0</v>
      </c>
      <c r="AC39" s="202">
        <v>20.190000000000001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30.29</v>
      </c>
      <c r="H40" s="202">
        <v>0</v>
      </c>
      <c r="I40" s="202">
        <v>0</v>
      </c>
      <c r="J40" s="202">
        <v>28.4</v>
      </c>
      <c r="K40" s="202">
        <v>237.14</v>
      </c>
      <c r="L40" s="202">
        <v>5.3</v>
      </c>
      <c r="M40" s="202">
        <v>2.1</v>
      </c>
      <c r="N40" s="202">
        <v>1.79</v>
      </c>
      <c r="O40" s="202">
        <v>2.5299999999999998</v>
      </c>
      <c r="P40" s="202">
        <v>0</v>
      </c>
      <c r="Q40" s="202">
        <v>1.27</v>
      </c>
      <c r="R40" s="202">
        <v>8</v>
      </c>
      <c r="S40" s="202">
        <v>4.83</v>
      </c>
      <c r="T40" s="202">
        <v>0</v>
      </c>
      <c r="U40" s="202">
        <v>1.92</v>
      </c>
      <c r="V40" s="202">
        <v>3.8</v>
      </c>
      <c r="W40" s="202">
        <v>8.4600000000000009</v>
      </c>
      <c r="X40" s="202">
        <v>20.239999999999998</v>
      </c>
      <c r="Y40" s="202">
        <v>0</v>
      </c>
      <c r="Z40" s="202">
        <v>64.7</v>
      </c>
      <c r="AA40" s="202">
        <v>14.3</v>
      </c>
      <c r="AB40" s="202">
        <v>0</v>
      </c>
      <c r="AC40" s="202">
        <v>20.190000000000001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30.29</v>
      </c>
      <c r="H41" s="202">
        <v>0</v>
      </c>
      <c r="I41" s="202">
        <v>0</v>
      </c>
      <c r="J41" s="202">
        <v>28.4</v>
      </c>
      <c r="K41" s="202">
        <v>237.14</v>
      </c>
      <c r="L41" s="202">
        <v>5.3</v>
      </c>
      <c r="M41" s="202">
        <v>2.1</v>
      </c>
      <c r="N41" s="202">
        <v>1.0900000000000001</v>
      </c>
      <c r="O41" s="202">
        <v>0</v>
      </c>
      <c r="P41" s="202">
        <v>0.52</v>
      </c>
      <c r="Q41" s="202">
        <v>1.27</v>
      </c>
      <c r="R41" s="202">
        <v>8</v>
      </c>
      <c r="S41" s="202">
        <v>4.83</v>
      </c>
      <c r="T41" s="202">
        <v>0</v>
      </c>
      <c r="U41" s="202">
        <v>1.92</v>
      </c>
      <c r="V41" s="202">
        <v>3.8</v>
      </c>
      <c r="W41" s="202">
        <v>8.84</v>
      </c>
      <c r="X41" s="202">
        <v>20.239999999999998</v>
      </c>
      <c r="Y41" s="202">
        <v>0</v>
      </c>
      <c r="Z41" s="202">
        <v>64.7</v>
      </c>
      <c r="AA41" s="202">
        <v>14.3</v>
      </c>
      <c r="AB41" s="202">
        <v>0</v>
      </c>
      <c r="AC41" s="202">
        <v>20.190000000000001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30.29</v>
      </c>
      <c r="H42" s="202">
        <v>0</v>
      </c>
      <c r="I42" s="202">
        <v>0</v>
      </c>
      <c r="J42" s="202">
        <v>28.4</v>
      </c>
      <c r="K42" s="202">
        <v>237.14</v>
      </c>
      <c r="L42" s="202">
        <v>5.3</v>
      </c>
      <c r="M42" s="202">
        <v>2.1</v>
      </c>
      <c r="N42" s="202">
        <v>1.79</v>
      </c>
      <c r="O42" s="202">
        <v>2.5299999999999998</v>
      </c>
      <c r="P42" s="202">
        <v>0.74</v>
      </c>
      <c r="Q42" s="202">
        <v>1.27</v>
      </c>
      <c r="R42" s="202">
        <v>8</v>
      </c>
      <c r="S42" s="202">
        <v>4.83</v>
      </c>
      <c r="T42" s="202">
        <v>0</v>
      </c>
      <c r="U42" s="202">
        <v>1.92</v>
      </c>
      <c r="V42" s="202">
        <v>3.8</v>
      </c>
      <c r="W42" s="202">
        <v>8.84</v>
      </c>
      <c r="X42" s="202">
        <v>20.239999999999998</v>
      </c>
      <c r="Y42" s="202">
        <v>0</v>
      </c>
      <c r="Z42" s="202">
        <v>64.7</v>
      </c>
      <c r="AA42" s="202">
        <v>14.3</v>
      </c>
      <c r="AB42" s="202">
        <v>0</v>
      </c>
      <c r="AC42" s="202">
        <v>20.190000000000001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30.29</v>
      </c>
      <c r="H43" s="202">
        <v>0</v>
      </c>
      <c r="I43" s="202">
        <v>0</v>
      </c>
      <c r="J43" s="202">
        <v>28.4</v>
      </c>
      <c r="K43" s="202">
        <v>237.14</v>
      </c>
      <c r="L43" s="202">
        <v>5.3</v>
      </c>
      <c r="M43" s="202">
        <v>2.1</v>
      </c>
      <c r="N43" s="202">
        <v>1.79</v>
      </c>
      <c r="O43" s="202">
        <v>2.5299999999999998</v>
      </c>
      <c r="P43" s="202">
        <v>0.74</v>
      </c>
      <c r="Q43" s="202">
        <v>1.27</v>
      </c>
      <c r="R43" s="202">
        <v>8</v>
      </c>
      <c r="S43" s="202">
        <v>4.83</v>
      </c>
      <c r="T43" s="202">
        <v>0</v>
      </c>
      <c r="U43" s="202">
        <v>1.92</v>
      </c>
      <c r="V43" s="202">
        <v>0.28999999999999998</v>
      </c>
      <c r="W43" s="202">
        <v>0.67</v>
      </c>
      <c r="X43" s="202">
        <v>1.49</v>
      </c>
      <c r="Y43" s="202">
        <v>0</v>
      </c>
      <c r="Z43" s="202">
        <v>64.7</v>
      </c>
      <c r="AA43" s="202">
        <v>14.3</v>
      </c>
      <c r="AB43" s="202">
        <v>0</v>
      </c>
      <c r="AC43" s="202">
        <v>21.19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15.85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30.29</v>
      </c>
      <c r="H44" s="202">
        <v>0</v>
      </c>
      <c r="I44" s="202">
        <v>0</v>
      </c>
      <c r="J44" s="202">
        <v>28.4</v>
      </c>
      <c r="K44" s="202">
        <v>237.14</v>
      </c>
      <c r="L44" s="202">
        <v>5.3</v>
      </c>
      <c r="M44" s="202">
        <v>2.1</v>
      </c>
      <c r="N44" s="202">
        <v>1.79</v>
      </c>
      <c r="O44" s="202">
        <v>2.5299999999999998</v>
      </c>
      <c r="P44" s="202">
        <v>0.74</v>
      </c>
      <c r="Q44" s="202">
        <v>1.27</v>
      </c>
      <c r="R44" s="202">
        <v>8</v>
      </c>
      <c r="S44" s="202">
        <v>4.83</v>
      </c>
      <c r="T44" s="202">
        <v>0</v>
      </c>
      <c r="U44" s="202">
        <v>1.92</v>
      </c>
      <c r="V44" s="202">
        <v>0.28999999999999998</v>
      </c>
      <c r="W44" s="202">
        <v>0.67</v>
      </c>
      <c r="X44" s="202">
        <v>1.49</v>
      </c>
      <c r="Y44" s="202">
        <v>0</v>
      </c>
      <c r="Z44" s="202">
        <v>64.7</v>
      </c>
      <c r="AA44" s="202">
        <v>14.3</v>
      </c>
      <c r="AB44" s="202">
        <v>0</v>
      </c>
      <c r="AC44" s="202">
        <v>21.19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15.85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30.29</v>
      </c>
      <c r="H45" s="202">
        <v>0</v>
      </c>
      <c r="I45" s="202">
        <v>0</v>
      </c>
      <c r="J45" s="202">
        <v>28.4</v>
      </c>
      <c r="K45" s="202">
        <v>237.14</v>
      </c>
      <c r="L45" s="202">
        <v>5.3</v>
      </c>
      <c r="M45" s="202">
        <v>2.1</v>
      </c>
      <c r="N45" s="202">
        <v>1.79</v>
      </c>
      <c r="O45" s="202">
        <v>2.5299999999999998</v>
      </c>
      <c r="P45" s="202">
        <v>0.74</v>
      </c>
      <c r="Q45" s="202">
        <v>1.27</v>
      </c>
      <c r="R45" s="202">
        <v>8</v>
      </c>
      <c r="S45" s="202">
        <v>4.83</v>
      </c>
      <c r="T45" s="202">
        <v>0</v>
      </c>
      <c r="U45" s="202">
        <v>1.92</v>
      </c>
      <c r="V45" s="202">
        <v>0.28999999999999998</v>
      </c>
      <c r="W45" s="202">
        <v>0.67</v>
      </c>
      <c r="X45" s="202">
        <v>1.49</v>
      </c>
      <c r="Y45" s="202">
        <v>0</v>
      </c>
      <c r="Z45" s="202">
        <v>64.7</v>
      </c>
      <c r="AA45" s="202">
        <v>14.3</v>
      </c>
      <c r="AB45" s="202">
        <v>0</v>
      </c>
      <c r="AC45" s="202">
        <v>21.19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15.85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30.29</v>
      </c>
      <c r="H46" s="202">
        <v>0</v>
      </c>
      <c r="I46" s="202">
        <v>0</v>
      </c>
      <c r="J46" s="202">
        <v>28.4</v>
      </c>
      <c r="K46" s="202">
        <v>237.14</v>
      </c>
      <c r="L46" s="202">
        <v>5.3</v>
      </c>
      <c r="M46" s="202">
        <v>2.1</v>
      </c>
      <c r="N46" s="202">
        <v>1.79</v>
      </c>
      <c r="O46" s="202">
        <v>2.5299999999999998</v>
      </c>
      <c r="P46" s="202">
        <v>0.74</v>
      </c>
      <c r="Q46" s="202">
        <v>1.27</v>
      </c>
      <c r="R46" s="202">
        <v>8</v>
      </c>
      <c r="S46" s="202">
        <v>4.83</v>
      </c>
      <c r="T46" s="202">
        <v>0</v>
      </c>
      <c r="U46" s="202">
        <v>1.92</v>
      </c>
      <c r="V46" s="202">
        <v>0.28999999999999998</v>
      </c>
      <c r="W46" s="202">
        <v>0.67</v>
      </c>
      <c r="X46" s="202">
        <v>1.49</v>
      </c>
      <c r="Y46" s="202">
        <v>0</v>
      </c>
      <c r="Z46" s="202">
        <v>64.7</v>
      </c>
      <c r="AA46" s="202">
        <v>14.3</v>
      </c>
      <c r="AB46" s="202">
        <v>0</v>
      </c>
      <c r="AC46" s="202">
        <v>21.19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15.85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30.29</v>
      </c>
      <c r="H47" s="202">
        <v>0</v>
      </c>
      <c r="I47" s="202">
        <v>0</v>
      </c>
      <c r="J47" s="202">
        <v>28.4</v>
      </c>
      <c r="K47" s="202">
        <v>219.9</v>
      </c>
      <c r="L47" s="202">
        <v>5.3</v>
      </c>
      <c r="M47" s="202">
        <v>2.1</v>
      </c>
      <c r="N47" s="202">
        <v>1.79</v>
      </c>
      <c r="O47" s="202">
        <v>2.5299999999999998</v>
      </c>
      <c r="P47" s="202">
        <v>0.74</v>
      </c>
      <c r="Q47" s="202">
        <v>1.27</v>
      </c>
      <c r="R47" s="202">
        <v>8</v>
      </c>
      <c r="S47" s="202">
        <v>4.83</v>
      </c>
      <c r="T47" s="202">
        <v>0</v>
      </c>
      <c r="U47" s="202">
        <v>1.92</v>
      </c>
      <c r="V47" s="202">
        <v>0.3</v>
      </c>
      <c r="W47" s="202">
        <v>0.67</v>
      </c>
      <c r="X47" s="202">
        <v>1.49</v>
      </c>
      <c r="Y47" s="202">
        <v>0</v>
      </c>
      <c r="Z47" s="202">
        <v>64.7</v>
      </c>
      <c r="AA47" s="202">
        <v>14.3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15.85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30.29</v>
      </c>
      <c r="H48" s="202">
        <v>0</v>
      </c>
      <c r="I48" s="202">
        <v>0</v>
      </c>
      <c r="J48" s="202">
        <v>28.4</v>
      </c>
      <c r="K48" s="202">
        <v>219.9</v>
      </c>
      <c r="L48" s="202">
        <v>5.3</v>
      </c>
      <c r="M48" s="202">
        <v>2.1</v>
      </c>
      <c r="N48" s="202">
        <v>1.79</v>
      </c>
      <c r="O48" s="202">
        <v>2.5299999999999998</v>
      </c>
      <c r="P48" s="202">
        <v>0.74</v>
      </c>
      <c r="Q48" s="202">
        <v>1.27</v>
      </c>
      <c r="R48" s="202">
        <v>8</v>
      </c>
      <c r="S48" s="202">
        <v>4.83</v>
      </c>
      <c r="T48" s="202">
        <v>0</v>
      </c>
      <c r="U48" s="202">
        <v>1.92</v>
      </c>
      <c r="V48" s="202">
        <v>0.3</v>
      </c>
      <c r="W48" s="202">
        <v>0.67</v>
      </c>
      <c r="X48" s="202">
        <v>1.49</v>
      </c>
      <c r="Y48" s="202">
        <v>0</v>
      </c>
      <c r="Z48" s="202">
        <v>64.7</v>
      </c>
      <c r="AA48" s="202">
        <v>14.3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15.85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30.29</v>
      </c>
      <c r="H49" s="202">
        <v>0</v>
      </c>
      <c r="I49" s="202">
        <v>0</v>
      </c>
      <c r="J49" s="202">
        <v>28.4</v>
      </c>
      <c r="K49" s="202">
        <v>219.9</v>
      </c>
      <c r="L49" s="202">
        <v>5.3</v>
      </c>
      <c r="M49" s="202">
        <v>2.1</v>
      </c>
      <c r="N49" s="202">
        <v>1.79</v>
      </c>
      <c r="O49" s="202">
        <v>2.5299999999999998</v>
      </c>
      <c r="P49" s="202">
        <v>2.57</v>
      </c>
      <c r="Q49" s="202">
        <v>1.27</v>
      </c>
      <c r="R49" s="202">
        <v>8</v>
      </c>
      <c r="S49" s="202">
        <v>4.83</v>
      </c>
      <c r="T49" s="202">
        <v>0</v>
      </c>
      <c r="U49" s="202">
        <v>1.92</v>
      </c>
      <c r="V49" s="202">
        <v>0.3</v>
      </c>
      <c r="W49" s="202">
        <v>0.67</v>
      </c>
      <c r="X49" s="202">
        <v>1.49</v>
      </c>
      <c r="Y49" s="202">
        <v>0</v>
      </c>
      <c r="Z49" s="202">
        <v>64.7</v>
      </c>
      <c r="AA49" s="202">
        <v>14.3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47.41</v>
      </c>
      <c r="AH49" s="202">
        <v>0</v>
      </c>
      <c r="AI49" s="202">
        <v>8.49</v>
      </c>
      <c r="AJ49" s="202">
        <v>0</v>
      </c>
      <c r="AK49" s="202">
        <v>15.85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30.29</v>
      </c>
      <c r="H50" s="202">
        <v>0</v>
      </c>
      <c r="I50" s="202">
        <v>0</v>
      </c>
      <c r="J50" s="202">
        <v>28.4</v>
      </c>
      <c r="K50" s="202">
        <v>219.9</v>
      </c>
      <c r="L50" s="202">
        <v>5.3</v>
      </c>
      <c r="M50" s="202">
        <v>2.1</v>
      </c>
      <c r="N50" s="202">
        <v>1.79</v>
      </c>
      <c r="O50" s="202">
        <v>2.5299999999999998</v>
      </c>
      <c r="P50" s="202">
        <v>2.57</v>
      </c>
      <c r="Q50" s="202">
        <v>1.27</v>
      </c>
      <c r="R50" s="202">
        <v>8</v>
      </c>
      <c r="S50" s="202">
        <v>4.83</v>
      </c>
      <c r="T50" s="202">
        <v>0</v>
      </c>
      <c r="U50" s="202">
        <v>1.92</v>
      </c>
      <c r="V50" s="202">
        <v>0.3</v>
      </c>
      <c r="W50" s="202">
        <v>0.67</v>
      </c>
      <c r="X50" s="202">
        <v>1.49</v>
      </c>
      <c r="Y50" s="202">
        <v>0</v>
      </c>
      <c r="Z50" s="202">
        <v>64.7</v>
      </c>
      <c r="AA50" s="202">
        <v>14.3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47.41</v>
      </c>
      <c r="AH50" s="202">
        <v>0</v>
      </c>
      <c r="AI50" s="202">
        <v>8.49</v>
      </c>
      <c r="AJ50" s="202">
        <v>0</v>
      </c>
      <c r="AK50" s="202">
        <v>15.85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30.29</v>
      </c>
      <c r="H51" s="202">
        <v>0</v>
      </c>
      <c r="I51" s="202">
        <v>0</v>
      </c>
      <c r="J51" s="202">
        <v>28.4</v>
      </c>
      <c r="K51" s="202">
        <v>219.9</v>
      </c>
      <c r="L51" s="202">
        <v>5.3</v>
      </c>
      <c r="M51" s="202">
        <v>2.1</v>
      </c>
      <c r="N51" s="202">
        <v>1.79</v>
      </c>
      <c r="O51" s="202">
        <v>2.5299999999999998</v>
      </c>
      <c r="P51" s="202">
        <v>2.57</v>
      </c>
      <c r="Q51" s="202">
        <v>1.27</v>
      </c>
      <c r="R51" s="202">
        <v>8</v>
      </c>
      <c r="S51" s="202">
        <v>4.83</v>
      </c>
      <c r="T51" s="202">
        <v>0</v>
      </c>
      <c r="U51" s="202">
        <v>1.92</v>
      </c>
      <c r="V51" s="202">
        <v>0.3</v>
      </c>
      <c r="W51" s="202">
        <v>0.67</v>
      </c>
      <c r="X51" s="202">
        <v>1.49</v>
      </c>
      <c r="Y51" s="202">
        <v>0</v>
      </c>
      <c r="Z51" s="202">
        <v>64.7</v>
      </c>
      <c r="AA51" s="202">
        <v>14.3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47.41</v>
      </c>
      <c r="AH51" s="202">
        <v>0</v>
      </c>
      <c r="AI51" s="202">
        <v>8.49</v>
      </c>
      <c r="AJ51" s="202">
        <v>0</v>
      </c>
      <c r="AK51" s="202">
        <v>15.85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30.29</v>
      </c>
      <c r="H52" s="202">
        <v>0</v>
      </c>
      <c r="I52" s="202">
        <v>0</v>
      </c>
      <c r="J52" s="202">
        <v>28.4</v>
      </c>
      <c r="K52" s="202">
        <v>219.9</v>
      </c>
      <c r="L52" s="202">
        <v>5.3</v>
      </c>
      <c r="M52" s="202">
        <v>2.1</v>
      </c>
      <c r="N52" s="202">
        <v>1.79</v>
      </c>
      <c r="O52" s="202">
        <v>2.5299999999999998</v>
      </c>
      <c r="P52" s="202">
        <v>2.57</v>
      </c>
      <c r="Q52" s="202">
        <v>1.27</v>
      </c>
      <c r="R52" s="202">
        <v>8</v>
      </c>
      <c r="S52" s="202">
        <v>4.83</v>
      </c>
      <c r="T52" s="202">
        <v>0</v>
      </c>
      <c r="U52" s="202">
        <v>1.92</v>
      </c>
      <c r="V52" s="202">
        <v>0.3</v>
      </c>
      <c r="W52" s="202">
        <v>0.67</v>
      </c>
      <c r="X52" s="202">
        <v>1.49</v>
      </c>
      <c r="Y52" s="202">
        <v>0</v>
      </c>
      <c r="Z52" s="202">
        <v>64.7</v>
      </c>
      <c r="AA52" s="202">
        <v>14.3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47.41</v>
      </c>
      <c r="AH52" s="202">
        <v>0</v>
      </c>
      <c r="AI52" s="202">
        <v>8.49</v>
      </c>
      <c r="AJ52" s="202">
        <v>0</v>
      </c>
      <c r="AK52" s="202">
        <v>15.85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30.29</v>
      </c>
      <c r="H53" s="202">
        <v>0</v>
      </c>
      <c r="I53" s="202">
        <v>0</v>
      </c>
      <c r="J53" s="202">
        <v>28.4</v>
      </c>
      <c r="K53" s="202">
        <v>219.9</v>
      </c>
      <c r="L53" s="202">
        <v>5.3</v>
      </c>
      <c r="M53" s="202">
        <v>2.1</v>
      </c>
      <c r="N53" s="202">
        <v>1.79</v>
      </c>
      <c r="O53" s="202">
        <v>2.5299999999999998</v>
      </c>
      <c r="P53" s="202">
        <v>2.57</v>
      </c>
      <c r="Q53" s="202">
        <v>1.27</v>
      </c>
      <c r="R53" s="202">
        <v>8</v>
      </c>
      <c r="S53" s="202">
        <v>4.83</v>
      </c>
      <c r="T53" s="202">
        <v>0</v>
      </c>
      <c r="U53" s="202">
        <v>1.92</v>
      </c>
      <c r="V53" s="202">
        <v>0.3</v>
      </c>
      <c r="W53" s="202">
        <v>0.67</v>
      </c>
      <c r="X53" s="202">
        <v>1.49</v>
      </c>
      <c r="Y53" s="202">
        <v>0</v>
      </c>
      <c r="Z53" s="202">
        <v>4.21</v>
      </c>
      <c r="AA53" s="202">
        <v>14.3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47.41</v>
      </c>
      <c r="AH53" s="202">
        <v>0</v>
      </c>
      <c r="AI53" s="202">
        <v>8.49</v>
      </c>
      <c r="AJ53" s="202">
        <v>0</v>
      </c>
      <c r="AK53" s="202">
        <v>15.85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30.29</v>
      </c>
      <c r="H54" s="202">
        <v>0</v>
      </c>
      <c r="I54" s="202">
        <v>0</v>
      </c>
      <c r="J54" s="202">
        <v>28.4</v>
      </c>
      <c r="K54" s="202">
        <v>219.9</v>
      </c>
      <c r="L54" s="202">
        <v>5.3</v>
      </c>
      <c r="M54" s="202">
        <v>2.1</v>
      </c>
      <c r="N54" s="202">
        <v>1.79</v>
      </c>
      <c r="O54" s="202">
        <v>2.5299999999999998</v>
      </c>
      <c r="P54" s="202">
        <v>2.57</v>
      </c>
      <c r="Q54" s="202">
        <v>1.27</v>
      </c>
      <c r="R54" s="202">
        <v>8</v>
      </c>
      <c r="S54" s="202">
        <v>4.83</v>
      </c>
      <c r="T54" s="202">
        <v>0</v>
      </c>
      <c r="U54" s="202">
        <v>1.92</v>
      </c>
      <c r="V54" s="202">
        <v>0.3</v>
      </c>
      <c r="W54" s="202">
        <v>0.67</v>
      </c>
      <c r="X54" s="202">
        <v>1.49</v>
      </c>
      <c r="Y54" s="202">
        <v>0</v>
      </c>
      <c r="Z54" s="202">
        <v>4.21</v>
      </c>
      <c r="AA54" s="202">
        <v>14.3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47.41</v>
      </c>
      <c r="AH54" s="202">
        <v>0</v>
      </c>
      <c r="AI54" s="202">
        <v>8.49</v>
      </c>
      <c r="AJ54" s="202">
        <v>0</v>
      </c>
      <c r="AK54" s="202">
        <v>15.85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30.29</v>
      </c>
      <c r="H55" s="202">
        <v>0</v>
      </c>
      <c r="I55" s="202">
        <v>0</v>
      </c>
      <c r="J55" s="202">
        <v>28.4</v>
      </c>
      <c r="K55" s="202">
        <v>219.9</v>
      </c>
      <c r="L55" s="202">
        <v>5.3</v>
      </c>
      <c r="M55" s="202">
        <v>2.1</v>
      </c>
      <c r="N55" s="202">
        <v>1.79</v>
      </c>
      <c r="O55" s="202">
        <v>2.5299999999999998</v>
      </c>
      <c r="P55" s="202">
        <v>2.13</v>
      </c>
      <c r="Q55" s="202">
        <v>1.27</v>
      </c>
      <c r="R55" s="202">
        <v>8</v>
      </c>
      <c r="S55" s="202">
        <v>4.83</v>
      </c>
      <c r="T55" s="202">
        <v>0</v>
      </c>
      <c r="U55" s="202">
        <v>1.92</v>
      </c>
      <c r="V55" s="202">
        <v>0.3</v>
      </c>
      <c r="W55" s="202">
        <v>0.67</v>
      </c>
      <c r="X55" s="202">
        <v>1.49</v>
      </c>
      <c r="Y55" s="202">
        <v>0</v>
      </c>
      <c r="Z55" s="202">
        <v>4.21</v>
      </c>
      <c r="AA55" s="202">
        <v>14.3</v>
      </c>
      <c r="AB55" s="202">
        <v>0</v>
      </c>
      <c r="AC55" s="202">
        <v>21.58</v>
      </c>
      <c r="AD55" s="202">
        <v>0</v>
      </c>
      <c r="AE55" s="202">
        <v>0</v>
      </c>
      <c r="AF55" s="202">
        <v>0</v>
      </c>
      <c r="AG55" s="202">
        <v>47.41</v>
      </c>
      <c r="AH55" s="202">
        <v>0</v>
      </c>
      <c r="AI55" s="202">
        <v>8.49</v>
      </c>
      <c r="AJ55" s="202">
        <v>0</v>
      </c>
      <c r="AK55" s="202">
        <v>15.85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30.29</v>
      </c>
      <c r="H56" s="202">
        <v>0</v>
      </c>
      <c r="I56" s="202">
        <v>0</v>
      </c>
      <c r="J56" s="202">
        <v>28.4</v>
      </c>
      <c r="K56" s="202">
        <v>219.9</v>
      </c>
      <c r="L56" s="202">
        <v>5.3</v>
      </c>
      <c r="M56" s="202">
        <v>2.1</v>
      </c>
      <c r="N56" s="202">
        <v>1.79</v>
      </c>
      <c r="O56" s="202">
        <v>2.5299999999999998</v>
      </c>
      <c r="P56" s="202">
        <v>2.13</v>
      </c>
      <c r="Q56" s="202">
        <v>1.27</v>
      </c>
      <c r="R56" s="202">
        <v>8</v>
      </c>
      <c r="S56" s="202">
        <v>4.83</v>
      </c>
      <c r="T56" s="202">
        <v>0</v>
      </c>
      <c r="U56" s="202">
        <v>1.92</v>
      </c>
      <c r="V56" s="202">
        <v>0.3</v>
      </c>
      <c r="W56" s="202">
        <v>0.67</v>
      </c>
      <c r="X56" s="202">
        <v>1.49</v>
      </c>
      <c r="Y56" s="202">
        <v>0</v>
      </c>
      <c r="Z56" s="202">
        <v>4.21</v>
      </c>
      <c r="AA56" s="202">
        <v>14.3</v>
      </c>
      <c r="AB56" s="202">
        <v>0</v>
      </c>
      <c r="AC56" s="202">
        <v>21.58</v>
      </c>
      <c r="AD56" s="202">
        <v>0</v>
      </c>
      <c r="AE56" s="202">
        <v>0</v>
      </c>
      <c r="AF56" s="202">
        <v>0</v>
      </c>
      <c r="AG56" s="202">
        <v>47.98</v>
      </c>
      <c r="AH56" s="202">
        <v>0</v>
      </c>
      <c r="AI56" s="202">
        <v>8.49</v>
      </c>
      <c r="AJ56" s="202">
        <v>0</v>
      </c>
      <c r="AK56" s="202">
        <v>15.85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30.29</v>
      </c>
      <c r="H57" s="202">
        <v>0</v>
      </c>
      <c r="I57" s="202">
        <v>0</v>
      </c>
      <c r="J57" s="202">
        <v>28.4</v>
      </c>
      <c r="K57" s="202">
        <v>219.9</v>
      </c>
      <c r="L57" s="202">
        <v>5.3</v>
      </c>
      <c r="M57" s="202">
        <v>2.1</v>
      </c>
      <c r="N57" s="202">
        <v>1.79</v>
      </c>
      <c r="O57" s="202">
        <v>2.5299999999999998</v>
      </c>
      <c r="P57" s="202">
        <v>2.13</v>
      </c>
      <c r="Q57" s="202">
        <v>1.27</v>
      </c>
      <c r="R57" s="202">
        <v>8</v>
      </c>
      <c r="S57" s="202">
        <v>4.83</v>
      </c>
      <c r="T57" s="202">
        <v>0</v>
      </c>
      <c r="U57" s="202">
        <v>1.92</v>
      </c>
      <c r="V57" s="202">
        <v>0.3</v>
      </c>
      <c r="W57" s="202">
        <v>0.67</v>
      </c>
      <c r="X57" s="202">
        <v>1.49</v>
      </c>
      <c r="Y57" s="202">
        <v>0</v>
      </c>
      <c r="Z57" s="202">
        <v>4.21</v>
      </c>
      <c r="AA57" s="202">
        <v>14.3</v>
      </c>
      <c r="AB57" s="202">
        <v>0</v>
      </c>
      <c r="AC57" s="202">
        <v>21.58</v>
      </c>
      <c r="AD57" s="202">
        <v>0</v>
      </c>
      <c r="AE57" s="202">
        <v>0</v>
      </c>
      <c r="AF57" s="202">
        <v>0</v>
      </c>
      <c r="AG57" s="202">
        <v>47.98</v>
      </c>
      <c r="AH57" s="202">
        <v>0</v>
      </c>
      <c r="AI57" s="202">
        <v>8.49</v>
      </c>
      <c r="AJ57" s="202">
        <v>0</v>
      </c>
      <c r="AK57" s="202">
        <v>15.85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30.29</v>
      </c>
      <c r="H58" s="202">
        <v>0</v>
      </c>
      <c r="I58" s="202">
        <v>0</v>
      </c>
      <c r="J58" s="202">
        <v>28.4</v>
      </c>
      <c r="K58" s="202">
        <v>219.9</v>
      </c>
      <c r="L58" s="202">
        <v>5.3</v>
      </c>
      <c r="M58" s="202">
        <v>2.1</v>
      </c>
      <c r="N58" s="202">
        <v>1.79</v>
      </c>
      <c r="O58" s="202">
        <v>2.5299999999999998</v>
      </c>
      <c r="P58" s="202">
        <v>2.13</v>
      </c>
      <c r="Q58" s="202">
        <v>1.27</v>
      </c>
      <c r="R58" s="202">
        <v>8</v>
      </c>
      <c r="S58" s="202">
        <v>4.83</v>
      </c>
      <c r="T58" s="202">
        <v>0</v>
      </c>
      <c r="U58" s="202">
        <v>1.92</v>
      </c>
      <c r="V58" s="202">
        <v>0.3</v>
      </c>
      <c r="W58" s="202">
        <v>0.67</v>
      </c>
      <c r="X58" s="202">
        <v>1.49</v>
      </c>
      <c r="Y58" s="202">
        <v>0</v>
      </c>
      <c r="Z58" s="202">
        <v>4.21</v>
      </c>
      <c r="AA58" s="202">
        <v>14.3</v>
      </c>
      <c r="AB58" s="202">
        <v>0</v>
      </c>
      <c r="AC58" s="202">
        <v>21.58</v>
      </c>
      <c r="AD58" s="202">
        <v>0</v>
      </c>
      <c r="AE58" s="202">
        <v>0</v>
      </c>
      <c r="AF58" s="202">
        <v>0</v>
      </c>
      <c r="AG58" s="202">
        <v>47.98</v>
      </c>
      <c r="AH58" s="202">
        <v>0</v>
      </c>
      <c r="AI58" s="202">
        <v>8.49</v>
      </c>
      <c r="AJ58" s="202">
        <v>0</v>
      </c>
      <c r="AK58" s="202">
        <v>15.85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30.29</v>
      </c>
      <c r="H59" s="202">
        <v>0</v>
      </c>
      <c r="I59" s="202">
        <v>0</v>
      </c>
      <c r="J59" s="202">
        <v>28.4</v>
      </c>
      <c r="K59" s="202">
        <v>171.62</v>
      </c>
      <c r="L59" s="202">
        <v>0.1</v>
      </c>
      <c r="M59" s="202">
        <v>2.1</v>
      </c>
      <c r="N59" s="202">
        <v>1.79</v>
      </c>
      <c r="O59" s="202">
        <v>2.5299999999999998</v>
      </c>
      <c r="P59" s="202">
        <v>2.13</v>
      </c>
      <c r="Q59" s="202">
        <v>0.15</v>
      </c>
      <c r="R59" s="202">
        <v>0.64</v>
      </c>
      <c r="S59" s="202">
        <v>0.4</v>
      </c>
      <c r="T59" s="202">
        <v>0</v>
      </c>
      <c r="U59" s="202">
        <v>1.92</v>
      </c>
      <c r="V59" s="202">
        <v>0.3</v>
      </c>
      <c r="W59" s="202">
        <v>0.67</v>
      </c>
      <c r="X59" s="202">
        <v>1.49</v>
      </c>
      <c r="Y59" s="202">
        <v>0</v>
      </c>
      <c r="Z59" s="202">
        <v>4.21</v>
      </c>
      <c r="AA59" s="202">
        <v>1.31</v>
      </c>
      <c r="AB59" s="202">
        <v>0</v>
      </c>
      <c r="AC59" s="202">
        <v>21.58</v>
      </c>
      <c r="AD59" s="202">
        <v>0</v>
      </c>
      <c r="AE59" s="202">
        <v>0</v>
      </c>
      <c r="AF59" s="202">
        <v>0</v>
      </c>
      <c r="AG59" s="202">
        <v>47.98</v>
      </c>
      <c r="AH59" s="202">
        <v>0</v>
      </c>
      <c r="AI59" s="202">
        <v>8.49</v>
      </c>
      <c r="AJ59" s="202">
        <v>0</v>
      </c>
      <c r="AK59" s="202">
        <v>15.85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30.29</v>
      </c>
      <c r="H60" s="202">
        <v>0</v>
      </c>
      <c r="I60" s="202">
        <v>0</v>
      </c>
      <c r="J60" s="202">
        <v>28.4</v>
      </c>
      <c r="K60" s="202">
        <v>123.33</v>
      </c>
      <c r="L60" s="202">
        <v>0.1</v>
      </c>
      <c r="M60" s="202">
        <v>2.1</v>
      </c>
      <c r="N60" s="202">
        <v>1.79</v>
      </c>
      <c r="O60" s="202">
        <v>2.5299999999999998</v>
      </c>
      <c r="P60" s="202">
        <v>2.13</v>
      </c>
      <c r="Q60" s="202">
        <v>0.15</v>
      </c>
      <c r="R60" s="202">
        <v>0.64</v>
      </c>
      <c r="S60" s="202">
        <v>0.4</v>
      </c>
      <c r="T60" s="202">
        <v>0</v>
      </c>
      <c r="U60" s="202">
        <v>1.92</v>
      </c>
      <c r="V60" s="202">
        <v>0.3</v>
      </c>
      <c r="W60" s="202">
        <v>0.67</v>
      </c>
      <c r="X60" s="202">
        <v>1.49</v>
      </c>
      <c r="Y60" s="202">
        <v>0</v>
      </c>
      <c r="Z60" s="202">
        <v>4.21</v>
      </c>
      <c r="AA60" s="202">
        <v>1.31</v>
      </c>
      <c r="AB60" s="202">
        <v>0</v>
      </c>
      <c r="AC60" s="202">
        <v>21.58</v>
      </c>
      <c r="AD60" s="202">
        <v>0</v>
      </c>
      <c r="AE60" s="202">
        <v>0</v>
      </c>
      <c r="AF60" s="202">
        <v>0</v>
      </c>
      <c r="AG60" s="202">
        <v>47.98</v>
      </c>
      <c r="AH60" s="202">
        <v>0</v>
      </c>
      <c r="AI60" s="202">
        <v>8.49</v>
      </c>
      <c r="AJ60" s="202">
        <v>0</v>
      </c>
      <c r="AK60" s="202">
        <v>15.85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30.29</v>
      </c>
      <c r="H61" s="202">
        <v>0</v>
      </c>
      <c r="I61" s="202">
        <v>0</v>
      </c>
      <c r="J61" s="202">
        <v>28.4</v>
      </c>
      <c r="K61" s="202">
        <v>75.05</v>
      </c>
      <c r="L61" s="202">
        <v>0.1</v>
      </c>
      <c r="M61" s="202">
        <v>2.1</v>
      </c>
      <c r="N61" s="202">
        <v>1.79</v>
      </c>
      <c r="O61" s="202">
        <v>2.5299999999999998</v>
      </c>
      <c r="P61" s="202">
        <v>2.13</v>
      </c>
      <c r="Q61" s="202">
        <v>0.15</v>
      </c>
      <c r="R61" s="202">
        <v>0.64</v>
      </c>
      <c r="S61" s="202">
        <v>0.4</v>
      </c>
      <c r="T61" s="202">
        <v>0</v>
      </c>
      <c r="U61" s="202">
        <v>1.92</v>
      </c>
      <c r="V61" s="202">
        <v>0.3</v>
      </c>
      <c r="W61" s="202">
        <v>0.67</v>
      </c>
      <c r="X61" s="202">
        <v>1.49</v>
      </c>
      <c r="Y61" s="202">
        <v>0</v>
      </c>
      <c r="Z61" s="202">
        <v>4.21</v>
      </c>
      <c r="AA61" s="202">
        <v>1.31</v>
      </c>
      <c r="AB61" s="202">
        <v>0</v>
      </c>
      <c r="AC61" s="202">
        <v>21.58</v>
      </c>
      <c r="AD61" s="202">
        <v>0</v>
      </c>
      <c r="AE61" s="202">
        <v>0</v>
      </c>
      <c r="AF61" s="202">
        <v>0</v>
      </c>
      <c r="AG61" s="202">
        <v>47.98</v>
      </c>
      <c r="AH61" s="202">
        <v>0</v>
      </c>
      <c r="AI61" s="202">
        <v>8.49</v>
      </c>
      <c r="AJ61" s="202">
        <v>0</v>
      </c>
      <c r="AK61" s="202">
        <v>15.85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30.29</v>
      </c>
      <c r="H62" s="202">
        <v>0</v>
      </c>
      <c r="I62" s="202">
        <v>0</v>
      </c>
      <c r="J62" s="202">
        <v>28.4</v>
      </c>
      <c r="K62" s="202">
        <v>26.76</v>
      </c>
      <c r="L62" s="202">
        <v>0.1</v>
      </c>
      <c r="M62" s="202">
        <v>2.1</v>
      </c>
      <c r="N62" s="202">
        <v>1.79</v>
      </c>
      <c r="O62" s="202">
        <v>2.5299999999999998</v>
      </c>
      <c r="P62" s="202">
        <v>2.13</v>
      </c>
      <c r="Q62" s="202">
        <v>0.15</v>
      </c>
      <c r="R62" s="202">
        <v>0.64</v>
      </c>
      <c r="S62" s="202">
        <v>0.4</v>
      </c>
      <c r="T62" s="202">
        <v>0</v>
      </c>
      <c r="U62" s="202">
        <v>1.92</v>
      </c>
      <c r="V62" s="202">
        <v>0.3</v>
      </c>
      <c r="W62" s="202">
        <v>0.67</v>
      </c>
      <c r="X62" s="202">
        <v>1.49</v>
      </c>
      <c r="Y62" s="202">
        <v>0</v>
      </c>
      <c r="Z62" s="202">
        <v>4.21</v>
      </c>
      <c r="AA62" s="202">
        <v>1.31</v>
      </c>
      <c r="AB62" s="202">
        <v>0</v>
      </c>
      <c r="AC62" s="202">
        <v>21.58</v>
      </c>
      <c r="AD62" s="202">
        <v>0</v>
      </c>
      <c r="AE62" s="202">
        <v>0</v>
      </c>
      <c r="AF62" s="202">
        <v>0</v>
      </c>
      <c r="AG62" s="202">
        <v>47.98</v>
      </c>
      <c r="AH62" s="202">
        <v>0</v>
      </c>
      <c r="AI62" s="202">
        <v>8.49</v>
      </c>
      <c r="AJ62" s="202">
        <v>0</v>
      </c>
      <c r="AK62" s="202">
        <v>15.85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30.29</v>
      </c>
      <c r="H63" s="202">
        <v>0</v>
      </c>
      <c r="I63" s="202">
        <v>0</v>
      </c>
      <c r="J63" s="202">
        <v>28.4</v>
      </c>
      <c r="K63" s="202">
        <v>17.48</v>
      </c>
      <c r="L63" s="202">
        <v>0.1</v>
      </c>
      <c r="M63" s="202">
        <v>2.1</v>
      </c>
      <c r="N63" s="202">
        <v>1.79</v>
      </c>
      <c r="O63" s="202">
        <v>2.5299999999999998</v>
      </c>
      <c r="P63" s="202">
        <v>2.13</v>
      </c>
      <c r="Q63" s="202">
        <v>0.15</v>
      </c>
      <c r="R63" s="202">
        <v>0.64</v>
      </c>
      <c r="S63" s="202">
        <v>0.4</v>
      </c>
      <c r="T63" s="202">
        <v>0</v>
      </c>
      <c r="U63" s="202">
        <v>1.92</v>
      </c>
      <c r="V63" s="202">
        <v>0.3</v>
      </c>
      <c r="W63" s="202">
        <v>0.67</v>
      </c>
      <c r="X63" s="202">
        <v>1.49</v>
      </c>
      <c r="Y63" s="202">
        <v>0</v>
      </c>
      <c r="Z63" s="202">
        <v>4.21</v>
      </c>
      <c r="AA63" s="202">
        <v>1.31</v>
      </c>
      <c r="AB63" s="202">
        <v>0</v>
      </c>
      <c r="AC63" s="202">
        <v>21.58</v>
      </c>
      <c r="AD63" s="202">
        <v>0</v>
      </c>
      <c r="AE63" s="202">
        <v>0</v>
      </c>
      <c r="AF63" s="202">
        <v>0</v>
      </c>
      <c r="AG63" s="202">
        <v>47.98</v>
      </c>
      <c r="AH63" s="202">
        <v>0</v>
      </c>
      <c r="AI63" s="202">
        <v>8.49</v>
      </c>
      <c r="AJ63" s="202">
        <v>0</v>
      </c>
      <c r="AK63" s="202">
        <v>0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30.29</v>
      </c>
      <c r="H64" s="202">
        <v>0</v>
      </c>
      <c r="I64" s="202">
        <v>0</v>
      </c>
      <c r="J64" s="202">
        <v>28.4</v>
      </c>
      <c r="K64" s="202">
        <v>17.48</v>
      </c>
      <c r="L64" s="202">
        <v>0.1</v>
      </c>
      <c r="M64" s="202">
        <v>2.1</v>
      </c>
      <c r="N64" s="202">
        <v>1.79</v>
      </c>
      <c r="O64" s="202">
        <v>2.5299999999999998</v>
      </c>
      <c r="P64" s="202">
        <v>2.13</v>
      </c>
      <c r="Q64" s="202">
        <v>0.15</v>
      </c>
      <c r="R64" s="202">
        <v>0.64</v>
      </c>
      <c r="S64" s="202">
        <v>0.4</v>
      </c>
      <c r="T64" s="202">
        <v>0</v>
      </c>
      <c r="U64" s="202">
        <v>1.92</v>
      </c>
      <c r="V64" s="202">
        <v>0.3</v>
      </c>
      <c r="W64" s="202">
        <v>0.67</v>
      </c>
      <c r="X64" s="202">
        <v>1.49</v>
      </c>
      <c r="Y64" s="202">
        <v>0</v>
      </c>
      <c r="Z64" s="202">
        <v>4.21</v>
      </c>
      <c r="AA64" s="202">
        <v>1.31</v>
      </c>
      <c r="AB64" s="202">
        <v>0</v>
      </c>
      <c r="AC64" s="202">
        <v>21.58</v>
      </c>
      <c r="AD64" s="202">
        <v>0</v>
      </c>
      <c r="AE64" s="202">
        <v>0</v>
      </c>
      <c r="AF64" s="202">
        <v>0</v>
      </c>
      <c r="AG64" s="202">
        <v>47.98</v>
      </c>
      <c r="AH64" s="202">
        <v>0</v>
      </c>
      <c r="AI64" s="202">
        <v>8.49</v>
      </c>
      <c r="AJ64" s="202">
        <v>0</v>
      </c>
      <c r="AK64" s="202">
        <v>0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30.29</v>
      </c>
      <c r="H65" s="202">
        <v>0</v>
      </c>
      <c r="I65" s="202">
        <v>0</v>
      </c>
      <c r="J65" s="202">
        <v>28.4</v>
      </c>
      <c r="K65" s="202">
        <v>17.48</v>
      </c>
      <c r="L65" s="202">
        <v>0.1</v>
      </c>
      <c r="M65" s="202">
        <v>2.1</v>
      </c>
      <c r="N65" s="202">
        <v>1.79</v>
      </c>
      <c r="O65" s="202">
        <v>2.5299999999999998</v>
      </c>
      <c r="P65" s="202">
        <v>2.13</v>
      </c>
      <c r="Q65" s="202">
        <v>0.15</v>
      </c>
      <c r="R65" s="202">
        <v>0.64</v>
      </c>
      <c r="S65" s="202">
        <v>0.4</v>
      </c>
      <c r="T65" s="202">
        <v>0</v>
      </c>
      <c r="U65" s="202">
        <v>1.92</v>
      </c>
      <c r="V65" s="202">
        <v>0.3</v>
      </c>
      <c r="W65" s="202">
        <v>0.67</v>
      </c>
      <c r="X65" s="202">
        <v>1.49</v>
      </c>
      <c r="Y65" s="202">
        <v>0</v>
      </c>
      <c r="Z65" s="202">
        <v>4.21</v>
      </c>
      <c r="AA65" s="202">
        <v>1.31</v>
      </c>
      <c r="AB65" s="202">
        <v>0</v>
      </c>
      <c r="AC65" s="202">
        <v>21.58</v>
      </c>
      <c r="AD65" s="202">
        <v>0</v>
      </c>
      <c r="AE65" s="202">
        <v>0</v>
      </c>
      <c r="AF65" s="202">
        <v>0</v>
      </c>
      <c r="AG65" s="202">
        <v>47.98</v>
      </c>
      <c r="AH65" s="202">
        <v>0</v>
      </c>
      <c r="AI65" s="202">
        <v>8.49</v>
      </c>
      <c r="AJ65" s="202">
        <v>0</v>
      </c>
      <c r="AK65" s="202">
        <v>0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30.29</v>
      </c>
      <c r="H66" s="202">
        <v>0</v>
      </c>
      <c r="I66" s="202">
        <v>0</v>
      </c>
      <c r="J66" s="202">
        <v>28.4</v>
      </c>
      <c r="K66" s="202">
        <v>17.48</v>
      </c>
      <c r="L66" s="202">
        <v>0.1</v>
      </c>
      <c r="M66" s="202">
        <v>2.1</v>
      </c>
      <c r="N66" s="202">
        <v>1.79</v>
      </c>
      <c r="O66" s="202">
        <v>2.5299999999999998</v>
      </c>
      <c r="P66" s="202">
        <v>2.13</v>
      </c>
      <c r="Q66" s="202">
        <v>0.15</v>
      </c>
      <c r="R66" s="202">
        <v>0.64</v>
      </c>
      <c r="S66" s="202">
        <v>0.4</v>
      </c>
      <c r="T66" s="202">
        <v>0</v>
      </c>
      <c r="U66" s="202">
        <v>1.92</v>
      </c>
      <c r="V66" s="202">
        <v>0.3</v>
      </c>
      <c r="W66" s="202">
        <v>0.67</v>
      </c>
      <c r="X66" s="202">
        <v>1.49</v>
      </c>
      <c r="Y66" s="202">
        <v>0</v>
      </c>
      <c r="Z66" s="202">
        <v>4.21</v>
      </c>
      <c r="AA66" s="202">
        <v>1.31</v>
      </c>
      <c r="AB66" s="202">
        <v>0</v>
      </c>
      <c r="AC66" s="202">
        <v>21.58</v>
      </c>
      <c r="AD66" s="202">
        <v>0</v>
      </c>
      <c r="AE66" s="202">
        <v>0</v>
      </c>
      <c r="AF66" s="202">
        <v>0</v>
      </c>
      <c r="AG66" s="202">
        <v>47.98</v>
      </c>
      <c r="AH66" s="202">
        <v>0</v>
      </c>
      <c r="AI66" s="202">
        <v>8.49</v>
      </c>
      <c r="AJ66" s="202">
        <v>0</v>
      </c>
      <c r="AK66" s="202">
        <v>0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30.29</v>
      </c>
      <c r="H67" s="202">
        <v>0</v>
      </c>
      <c r="I67" s="202">
        <v>0</v>
      </c>
      <c r="J67" s="202">
        <v>28.4</v>
      </c>
      <c r="K67" s="202">
        <v>17.48</v>
      </c>
      <c r="L67" s="202">
        <v>0.1</v>
      </c>
      <c r="M67" s="202">
        <v>2.1</v>
      </c>
      <c r="N67" s="202">
        <v>1.79</v>
      </c>
      <c r="O67" s="202">
        <v>2.5299999999999998</v>
      </c>
      <c r="P67" s="202">
        <v>2.13</v>
      </c>
      <c r="Q67" s="202">
        <v>0.15</v>
      </c>
      <c r="R67" s="202">
        <v>0.64</v>
      </c>
      <c r="S67" s="202">
        <v>0.4</v>
      </c>
      <c r="T67" s="202">
        <v>0</v>
      </c>
      <c r="U67" s="202">
        <v>1.92</v>
      </c>
      <c r="V67" s="202">
        <v>0.3</v>
      </c>
      <c r="W67" s="202">
        <v>0.67</v>
      </c>
      <c r="X67" s="202">
        <v>1.49</v>
      </c>
      <c r="Y67" s="202">
        <v>0</v>
      </c>
      <c r="Z67" s="202">
        <v>4.21</v>
      </c>
      <c r="AA67" s="202">
        <v>1.31</v>
      </c>
      <c r="AB67" s="202">
        <v>0</v>
      </c>
      <c r="AC67" s="202">
        <v>21.58</v>
      </c>
      <c r="AD67" s="202">
        <v>0</v>
      </c>
      <c r="AE67" s="202">
        <v>0</v>
      </c>
      <c r="AF67" s="202">
        <v>0</v>
      </c>
      <c r="AG67" s="202">
        <v>47.98</v>
      </c>
      <c r="AH67" s="202">
        <v>0</v>
      </c>
      <c r="AI67" s="202">
        <v>8.49</v>
      </c>
      <c r="AJ67" s="202">
        <v>0</v>
      </c>
      <c r="AK67" s="202">
        <v>0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30.29</v>
      </c>
      <c r="H68" s="202">
        <v>0</v>
      </c>
      <c r="I68" s="202">
        <v>0</v>
      </c>
      <c r="J68" s="202">
        <v>28.4</v>
      </c>
      <c r="K68" s="202">
        <v>17.48</v>
      </c>
      <c r="L68" s="202">
        <v>0.1</v>
      </c>
      <c r="M68" s="202">
        <v>2.1</v>
      </c>
      <c r="N68" s="202">
        <v>1.79</v>
      </c>
      <c r="O68" s="202">
        <v>2.5299999999999998</v>
      </c>
      <c r="P68" s="202">
        <v>2.13</v>
      </c>
      <c r="Q68" s="202">
        <v>0.15</v>
      </c>
      <c r="R68" s="202">
        <v>0.64</v>
      </c>
      <c r="S68" s="202">
        <v>0.4</v>
      </c>
      <c r="T68" s="202">
        <v>0</v>
      </c>
      <c r="U68" s="202">
        <v>1.92</v>
      </c>
      <c r="V68" s="202">
        <v>0.3</v>
      </c>
      <c r="W68" s="202">
        <v>0.67</v>
      </c>
      <c r="X68" s="202">
        <v>1.49</v>
      </c>
      <c r="Y68" s="202">
        <v>0</v>
      </c>
      <c r="Z68" s="202">
        <v>4.21</v>
      </c>
      <c r="AA68" s="202">
        <v>1.31</v>
      </c>
      <c r="AB68" s="202">
        <v>0</v>
      </c>
      <c r="AC68" s="202">
        <v>21.58</v>
      </c>
      <c r="AD68" s="202">
        <v>0</v>
      </c>
      <c r="AE68" s="202">
        <v>0</v>
      </c>
      <c r="AF68" s="202">
        <v>0</v>
      </c>
      <c r="AG68" s="202">
        <v>47.98</v>
      </c>
      <c r="AH68" s="202">
        <v>0</v>
      </c>
      <c r="AI68" s="202">
        <v>8.49</v>
      </c>
      <c r="AJ68" s="202">
        <v>0</v>
      </c>
      <c r="AK68" s="202">
        <v>0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30.29</v>
      </c>
      <c r="H69" s="202">
        <v>0</v>
      </c>
      <c r="I69" s="202">
        <v>0</v>
      </c>
      <c r="J69" s="202">
        <v>28.4</v>
      </c>
      <c r="K69" s="202">
        <v>17.48</v>
      </c>
      <c r="L69" s="202">
        <v>0.1</v>
      </c>
      <c r="M69" s="202">
        <v>2.1</v>
      </c>
      <c r="N69" s="202">
        <v>1.79</v>
      </c>
      <c r="O69" s="202">
        <v>2.5299999999999998</v>
      </c>
      <c r="P69" s="202">
        <v>2.13</v>
      </c>
      <c r="Q69" s="202">
        <v>0.15</v>
      </c>
      <c r="R69" s="202">
        <v>0.64</v>
      </c>
      <c r="S69" s="202">
        <v>0.4</v>
      </c>
      <c r="T69" s="202">
        <v>0</v>
      </c>
      <c r="U69" s="202">
        <v>1.92</v>
      </c>
      <c r="V69" s="202">
        <v>0.3</v>
      </c>
      <c r="W69" s="202">
        <v>0.67</v>
      </c>
      <c r="X69" s="202">
        <v>1.49</v>
      </c>
      <c r="Y69" s="202">
        <v>0</v>
      </c>
      <c r="Z69" s="202">
        <v>4.21</v>
      </c>
      <c r="AA69" s="202">
        <v>1.31</v>
      </c>
      <c r="AB69" s="202">
        <v>0</v>
      </c>
      <c r="AC69" s="202">
        <v>21.58</v>
      </c>
      <c r="AD69" s="202">
        <v>0</v>
      </c>
      <c r="AE69" s="202">
        <v>0</v>
      </c>
      <c r="AF69" s="202">
        <v>0</v>
      </c>
      <c r="AG69" s="202">
        <v>47.98</v>
      </c>
      <c r="AH69" s="202">
        <v>0</v>
      </c>
      <c r="AI69" s="202">
        <v>8.49</v>
      </c>
      <c r="AJ69" s="202">
        <v>0</v>
      </c>
      <c r="AK69" s="202">
        <v>0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30.29</v>
      </c>
      <c r="H70" s="202">
        <v>0</v>
      </c>
      <c r="I70" s="202">
        <v>0</v>
      </c>
      <c r="J70" s="202">
        <v>28.4</v>
      </c>
      <c r="K70" s="202">
        <v>17.48</v>
      </c>
      <c r="L70" s="202">
        <v>0.1</v>
      </c>
      <c r="M70" s="202">
        <v>2.1</v>
      </c>
      <c r="N70" s="202">
        <v>1.79</v>
      </c>
      <c r="O70" s="202">
        <v>2.5299999999999998</v>
      </c>
      <c r="P70" s="202">
        <v>2.13</v>
      </c>
      <c r="Q70" s="202">
        <v>0.15</v>
      </c>
      <c r="R70" s="202">
        <v>0.64</v>
      </c>
      <c r="S70" s="202">
        <v>0.4</v>
      </c>
      <c r="T70" s="202">
        <v>0</v>
      </c>
      <c r="U70" s="202">
        <v>1.92</v>
      </c>
      <c r="V70" s="202">
        <v>0.3</v>
      </c>
      <c r="W70" s="202">
        <v>0.67</v>
      </c>
      <c r="X70" s="202">
        <v>1.49</v>
      </c>
      <c r="Y70" s="202">
        <v>0</v>
      </c>
      <c r="Z70" s="202">
        <v>4.21</v>
      </c>
      <c r="AA70" s="202">
        <v>1.31</v>
      </c>
      <c r="AB70" s="202">
        <v>0</v>
      </c>
      <c r="AC70" s="202">
        <v>21.58</v>
      </c>
      <c r="AD70" s="202">
        <v>0</v>
      </c>
      <c r="AE70" s="202">
        <v>0</v>
      </c>
      <c r="AF70" s="202">
        <v>0</v>
      </c>
      <c r="AG70" s="202">
        <v>47.98</v>
      </c>
      <c r="AH70" s="202">
        <v>0</v>
      </c>
      <c r="AI70" s="202">
        <v>8.49</v>
      </c>
      <c r="AJ70" s="202">
        <v>0</v>
      </c>
      <c r="AK70" s="202">
        <v>0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30.29</v>
      </c>
      <c r="H71" s="202">
        <v>0</v>
      </c>
      <c r="I71" s="202">
        <v>0</v>
      </c>
      <c r="J71" s="202">
        <v>28.4</v>
      </c>
      <c r="K71" s="202">
        <v>17.48</v>
      </c>
      <c r="L71" s="202">
        <v>0.1</v>
      </c>
      <c r="M71" s="202">
        <v>2.1</v>
      </c>
      <c r="N71" s="202">
        <v>1.79</v>
      </c>
      <c r="O71" s="202">
        <v>2.5299999999999998</v>
      </c>
      <c r="P71" s="202">
        <v>2.13</v>
      </c>
      <c r="Q71" s="202">
        <v>0.15</v>
      </c>
      <c r="R71" s="202">
        <v>0.64</v>
      </c>
      <c r="S71" s="202">
        <v>0.4</v>
      </c>
      <c r="T71" s="202">
        <v>0</v>
      </c>
      <c r="U71" s="202">
        <v>1.92</v>
      </c>
      <c r="V71" s="202">
        <v>0.3</v>
      </c>
      <c r="W71" s="202">
        <v>0.67</v>
      </c>
      <c r="X71" s="202">
        <v>1.49</v>
      </c>
      <c r="Y71" s="202">
        <v>0</v>
      </c>
      <c r="Z71" s="202">
        <v>4.21</v>
      </c>
      <c r="AA71" s="202">
        <v>1.31</v>
      </c>
      <c r="AB71" s="202">
        <v>0</v>
      </c>
      <c r="AC71" s="202">
        <v>21.58</v>
      </c>
      <c r="AD71" s="202">
        <v>0</v>
      </c>
      <c r="AE71" s="202">
        <v>0</v>
      </c>
      <c r="AF71" s="202">
        <v>0</v>
      </c>
      <c r="AG71" s="202">
        <v>49.22</v>
      </c>
      <c r="AH71" s="202">
        <v>0</v>
      </c>
      <c r="AI71" s="202">
        <v>8.49</v>
      </c>
      <c r="AJ71" s="202">
        <v>0</v>
      </c>
      <c r="AK71" s="202">
        <v>15.85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30.29</v>
      </c>
      <c r="H72" s="202">
        <v>0</v>
      </c>
      <c r="I72" s="202">
        <v>0</v>
      </c>
      <c r="J72" s="202">
        <v>28.4</v>
      </c>
      <c r="K72" s="202">
        <v>17.48</v>
      </c>
      <c r="L72" s="202">
        <v>0.1</v>
      </c>
      <c r="M72" s="202">
        <v>2.1</v>
      </c>
      <c r="N72" s="202">
        <v>1.79</v>
      </c>
      <c r="O72" s="202">
        <v>2.5299999999999998</v>
      </c>
      <c r="P72" s="202">
        <v>2.13</v>
      </c>
      <c r="Q72" s="202">
        <v>0.15</v>
      </c>
      <c r="R72" s="202">
        <v>0.64</v>
      </c>
      <c r="S72" s="202">
        <v>0.4</v>
      </c>
      <c r="T72" s="202">
        <v>0</v>
      </c>
      <c r="U72" s="202">
        <v>1.92</v>
      </c>
      <c r="V72" s="202">
        <v>0.3</v>
      </c>
      <c r="W72" s="202">
        <v>0.67</v>
      </c>
      <c r="X72" s="202">
        <v>1.49</v>
      </c>
      <c r="Y72" s="202">
        <v>0</v>
      </c>
      <c r="Z72" s="202">
        <v>4.2</v>
      </c>
      <c r="AA72" s="202">
        <v>1.31</v>
      </c>
      <c r="AB72" s="202">
        <v>0</v>
      </c>
      <c r="AC72" s="202">
        <v>21.58</v>
      </c>
      <c r="AD72" s="202">
        <v>0</v>
      </c>
      <c r="AE72" s="202">
        <v>0</v>
      </c>
      <c r="AF72" s="202">
        <v>0</v>
      </c>
      <c r="AG72" s="202">
        <v>49.22</v>
      </c>
      <c r="AH72" s="202">
        <v>0</v>
      </c>
      <c r="AI72" s="202">
        <v>8.49</v>
      </c>
      <c r="AJ72" s="202">
        <v>0</v>
      </c>
      <c r="AK72" s="202">
        <v>15.85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30.29</v>
      </c>
      <c r="H73" s="202">
        <v>0</v>
      </c>
      <c r="I73" s="202">
        <v>0</v>
      </c>
      <c r="J73" s="202">
        <v>28.4</v>
      </c>
      <c r="K73" s="202">
        <v>17.48</v>
      </c>
      <c r="L73" s="202">
        <v>7.0000000000000007E-2</v>
      </c>
      <c r="M73" s="202">
        <v>2.1</v>
      </c>
      <c r="N73" s="202">
        <v>1.79</v>
      </c>
      <c r="O73" s="202">
        <v>2.5299999999999998</v>
      </c>
      <c r="P73" s="202">
        <v>2.13</v>
      </c>
      <c r="Q73" s="202">
        <v>0.15</v>
      </c>
      <c r="R73" s="202">
        <v>0.64</v>
      </c>
      <c r="S73" s="202">
        <v>0.4</v>
      </c>
      <c r="T73" s="202">
        <v>0</v>
      </c>
      <c r="U73" s="202">
        <v>1.92</v>
      </c>
      <c r="V73" s="202">
        <v>0.3</v>
      </c>
      <c r="W73" s="202">
        <v>0.67</v>
      </c>
      <c r="X73" s="202">
        <v>1.49</v>
      </c>
      <c r="Y73" s="202">
        <v>0</v>
      </c>
      <c r="Z73" s="202">
        <v>4.2</v>
      </c>
      <c r="AA73" s="202">
        <v>1.36</v>
      </c>
      <c r="AB73" s="202">
        <v>0</v>
      </c>
      <c r="AC73" s="202">
        <v>21.58</v>
      </c>
      <c r="AD73" s="202">
        <v>0</v>
      </c>
      <c r="AE73" s="202">
        <v>0</v>
      </c>
      <c r="AF73" s="202">
        <v>0</v>
      </c>
      <c r="AG73" s="202">
        <v>49.22</v>
      </c>
      <c r="AH73" s="202">
        <v>0</v>
      </c>
      <c r="AI73" s="202">
        <v>8.49</v>
      </c>
      <c r="AJ73" s="202">
        <v>0</v>
      </c>
      <c r="AK73" s="202">
        <v>15.85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30.29</v>
      </c>
      <c r="H74" s="202">
        <v>0</v>
      </c>
      <c r="I74" s="202">
        <v>0</v>
      </c>
      <c r="J74" s="202">
        <v>28.4</v>
      </c>
      <c r="K74" s="202">
        <v>17.48</v>
      </c>
      <c r="L74" s="202">
        <v>7.0000000000000007E-2</v>
      </c>
      <c r="M74" s="202">
        <v>2.1</v>
      </c>
      <c r="N74" s="202">
        <v>1.79</v>
      </c>
      <c r="O74" s="202">
        <v>2.5299999999999998</v>
      </c>
      <c r="P74" s="202">
        <v>2.13</v>
      </c>
      <c r="Q74" s="202">
        <v>0.15</v>
      </c>
      <c r="R74" s="202">
        <v>0.64</v>
      </c>
      <c r="S74" s="202">
        <v>0.4</v>
      </c>
      <c r="T74" s="202">
        <v>0</v>
      </c>
      <c r="U74" s="202">
        <v>1.92</v>
      </c>
      <c r="V74" s="202">
        <v>0.3</v>
      </c>
      <c r="W74" s="202">
        <v>0.67</v>
      </c>
      <c r="X74" s="202">
        <v>1.49</v>
      </c>
      <c r="Y74" s="202">
        <v>0</v>
      </c>
      <c r="Z74" s="202">
        <v>4.2</v>
      </c>
      <c r="AA74" s="202">
        <v>1.36</v>
      </c>
      <c r="AB74" s="202">
        <v>0</v>
      </c>
      <c r="AC74" s="202">
        <v>21.58</v>
      </c>
      <c r="AD74" s="202">
        <v>0</v>
      </c>
      <c r="AE74" s="202">
        <v>0</v>
      </c>
      <c r="AF74" s="202">
        <v>0</v>
      </c>
      <c r="AG74" s="202">
        <v>49.22</v>
      </c>
      <c r="AH74" s="202">
        <v>0</v>
      </c>
      <c r="AI74" s="202">
        <v>8.49</v>
      </c>
      <c r="AJ74" s="202">
        <v>0</v>
      </c>
      <c r="AK74" s="202">
        <v>15.85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30.29</v>
      </c>
      <c r="H75" s="202">
        <v>0</v>
      </c>
      <c r="I75" s="202">
        <v>0</v>
      </c>
      <c r="J75" s="202">
        <v>28.4</v>
      </c>
      <c r="K75" s="202">
        <v>17.48</v>
      </c>
      <c r="L75" s="202">
        <v>0.1</v>
      </c>
      <c r="M75" s="202">
        <v>2.1</v>
      </c>
      <c r="N75" s="202">
        <v>1.79</v>
      </c>
      <c r="O75" s="202">
        <v>2.5299999999999998</v>
      </c>
      <c r="P75" s="202">
        <v>2.13</v>
      </c>
      <c r="Q75" s="202">
        <v>0.15</v>
      </c>
      <c r="R75" s="202">
        <v>0.64</v>
      </c>
      <c r="S75" s="202">
        <v>0.4</v>
      </c>
      <c r="T75" s="202">
        <v>0</v>
      </c>
      <c r="U75" s="202">
        <v>1.92</v>
      </c>
      <c r="V75" s="202">
        <v>0.3</v>
      </c>
      <c r="W75" s="202">
        <v>0.67</v>
      </c>
      <c r="X75" s="202">
        <v>1.49</v>
      </c>
      <c r="Y75" s="202">
        <v>0</v>
      </c>
      <c r="Z75" s="202">
        <v>4.21</v>
      </c>
      <c r="AA75" s="202">
        <v>1.36</v>
      </c>
      <c r="AB75" s="202">
        <v>0</v>
      </c>
      <c r="AC75" s="202">
        <v>21.58</v>
      </c>
      <c r="AD75" s="202">
        <v>0</v>
      </c>
      <c r="AE75" s="202">
        <v>0</v>
      </c>
      <c r="AF75" s="202">
        <v>0</v>
      </c>
      <c r="AG75" s="202">
        <v>49.22</v>
      </c>
      <c r="AH75" s="202">
        <v>0</v>
      </c>
      <c r="AI75" s="202">
        <v>8.49</v>
      </c>
      <c r="AJ75" s="202">
        <v>0</v>
      </c>
      <c r="AK75" s="202">
        <v>15.85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30.29</v>
      </c>
      <c r="H76" s="202">
        <v>0</v>
      </c>
      <c r="I76" s="202">
        <v>0</v>
      </c>
      <c r="J76" s="202">
        <v>28.4</v>
      </c>
      <c r="K76" s="202">
        <v>17.48</v>
      </c>
      <c r="L76" s="202">
        <v>0.32</v>
      </c>
      <c r="M76" s="202">
        <v>2.1</v>
      </c>
      <c r="N76" s="202">
        <v>1.79</v>
      </c>
      <c r="O76" s="202">
        <v>2.5299999999999998</v>
      </c>
      <c r="P76" s="202">
        <v>2.13</v>
      </c>
      <c r="Q76" s="202">
        <v>0.15</v>
      </c>
      <c r="R76" s="202">
        <v>0.64</v>
      </c>
      <c r="S76" s="202">
        <v>0.4</v>
      </c>
      <c r="T76" s="202">
        <v>0</v>
      </c>
      <c r="U76" s="202">
        <v>1.92</v>
      </c>
      <c r="V76" s="202">
        <v>0.3</v>
      </c>
      <c r="W76" s="202">
        <v>0.67</v>
      </c>
      <c r="X76" s="202">
        <v>1.49</v>
      </c>
      <c r="Y76" s="202">
        <v>0</v>
      </c>
      <c r="Z76" s="202">
        <v>4.21</v>
      </c>
      <c r="AA76" s="202">
        <v>1.36</v>
      </c>
      <c r="AB76" s="202">
        <v>0</v>
      </c>
      <c r="AC76" s="202">
        <v>21.58</v>
      </c>
      <c r="AD76" s="202">
        <v>0</v>
      </c>
      <c r="AE76" s="202">
        <v>0</v>
      </c>
      <c r="AF76" s="202">
        <v>0</v>
      </c>
      <c r="AG76" s="202">
        <v>49.22</v>
      </c>
      <c r="AH76" s="202">
        <v>0</v>
      </c>
      <c r="AI76" s="202">
        <v>8.49</v>
      </c>
      <c r="AJ76" s="202">
        <v>0</v>
      </c>
      <c r="AK76" s="202">
        <v>15.85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30.29</v>
      </c>
      <c r="H77" s="202">
        <v>0</v>
      </c>
      <c r="I77" s="202">
        <v>0</v>
      </c>
      <c r="J77" s="202">
        <v>28.4</v>
      </c>
      <c r="K77" s="202">
        <v>17.48</v>
      </c>
      <c r="L77" s="202">
        <v>0.66</v>
      </c>
      <c r="M77" s="202">
        <v>2.1</v>
      </c>
      <c r="N77" s="202">
        <v>1.79</v>
      </c>
      <c r="O77" s="202">
        <v>2.5299999999999998</v>
      </c>
      <c r="P77" s="202">
        <v>2.13</v>
      </c>
      <c r="Q77" s="202">
        <v>0.33</v>
      </c>
      <c r="R77" s="202">
        <v>1.34</v>
      </c>
      <c r="S77" s="202">
        <v>0.84</v>
      </c>
      <c r="T77" s="202">
        <v>0</v>
      </c>
      <c r="U77" s="202">
        <v>1.92</v>
      </c>
      <c r="V77" s="202">
        <v>0.3</v>
      </c>
      <c r="W77" s="202">
        <v>0.67</v>
      </c>
      <c r="X77" s="202">
        <v>1.49</v>
      </c>
      <c r="Y77" s="202">
        <v>0</v>
      </c>
      <c r="Z77" s="202">
        <v>3.14</v>
      </c>
      <c r="AA77" s="202">
        <v>1.02</v>
      </c>
      <c r="AB77" s="202">
        <v>0</v>
      </c>
      <c r="AC77" s="202">
        <v>21.58</v>
      </c>
      <c r="AD77" s="202">
        <v>0</v>
      </c>
      <c r="AE77" s="202">
        <v>0</v>
      </c>
      <c r="AF77" s="202">
        <v>0</v>
      </c>
      <c r="AG77" s="202">
        <v>40.74</v>
      </c>
      <c r="AH77" s="202">
        <v>0</v>
      </c>
      <c r="AI77" s="202">
        <v>8.49</v>
      </c>
      <c r="AJ77" s="202">
        <v>0</v>
      </c>
      <c r="AK77" s="202">
        <v>15.85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17.850000000000001</v>
      </c>
      <c r="E78" s="202">
        <v>0</v>
      </c>
      <c r="F78" s="202">
        <v>0</v>
      </c>
      <c r="G78" s="202">
        <v>30.29</v>
      </c>
      <c r="H78" s="202">
        <v>0</v>
      </c>
      <c r="I78" s="202">
        <v>0</v>
      </c>
      <c r="J78" s="202">
        <v>28.4</v>
      </c>
      <c r="K78" s="202">
        <v>17.48</v>
      </c>
      <c r="L78" s="202">
        <v>0.32</v>
      </c>
      <c r="M78" s="202">
        <v>2.1</v>
      </c>
      <c r="N78" s="202">
        <v>1.79</v>
      </c>
      <c r="O78" s="202">
        <v>2.5299999999999998</v>
      </c>
      <c r="P78" s="202">
        <v>2.13</v>
      </c>
      <c r="Q78" s="202">
        <v>0.15</v>
      </c>
      <c r="R78" s="202">
        <v>0.64</v>
      </c>
      <c r="S78" s="202">
        <v>0.4</v>
      </c>
      <c r="T78" s="202">
        <v>0</v>
      </c>
      <c r="U78" s="202">
        <v>1.92</v>
      </c>
      <c r="V78" s="202">
        <v>0.3</v>
      </c>
      <c r="W78" s="202">
        <v>0.67</v>
      </c>
      <c r="X78" s="202">
        <v>1.49</v>
      </c>
      <c r="Y78" s="202">
        <v>0</v>
      </c>
      <c r="Z78" s="202">
        <v>3.14</v>
      </c>
      <c r="AA78" s="202">
        <v>1.02</v>
      </c>
      <c r="AB78" s="202">
        <v>0</v>
      </c>
      <c r="AC78" s="202">
        <v>21.58</v>
      </c>
      <c r="AD78" s="202">
        <v>0</v>
      </c>
      <c r="AE78" s="202">
        <v>0</v>
      </c>
      <c r="AF78" s="202">
        <v>0</v>
      </c>
      <c r="AG78" s="202">
        <v>40.74</v>
      </c>
      <c r="AH78" s="202">
        <v>0</v>
      </c>
      <c r="AI78" s="202">
        <v>8.49</v>
      </c>
      <c r="AJ78" s="202">
        <v>0</v>
      </c>
      <c r="AK78" s="202">
        <v>15.85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30.29</v>
      </c>
      <c r="H79" s="202">
        <v>0</v>
      </c>
      <c r="I79" s="202">
        <v>0</v>
      </c>
      <c r="J79" s="202">
        <v>28.4</v>
      </c>
      <c r="K79" s="202">
        <v>84.32</v>
      </c>
      <c r="L79" s="202">
        <v>0.32</v>
      </c>
      <c r="M79" s="202">
        <v>2.1</v>
      </c>
      <c r="N79" s="202">
        <v>1.79</v>
      </c>
      <c r="O79" s="202">
        <v>2.5299999999999998</v>
      </c>
      <c r="P79" s="202">
        <v>2.13</v>
      </c>
      <c r="Q79" s="202">
        <v>0.9</v>
      </c>
      <c r="R79" s="202">
        <v>0.63</v>
      </c>
      <c r="S79" s="202">
        <v>0.39</v>
      </c>
      <c r="T79" s="202">
        <v>0</v>
      </c>
      <c r="U79" s="202">
        <v>1.92</v>
      </c>
      <c r="V79" s="202">
        <v>0.3</v>
      </c>
      <c r="W79" s="202">
        <v>0.67</v>
      </c>
      <c r="X79" s="202">
        <v>1.49</v>
      </c>
      <c r="Y79" s="202">
        <v>0</v>
      </c>
      <c r="Z79" s="202">
        <v>4.2</v>
      </c>
      <c r="AA79" s="202">
        <v>1.36</v>
      </c>
      <c r="AB79" s="202">
        <v>0</v>
      </c>
      <c r="AC79" s="202">
        <v>21.19</v>
      </c>
      <c r="AD79" s="202">
        <v>0</v>
      </c>
      <c r="AE79" s="202">
        <v>0</v>
      </c>
      <c r="AF79" s="202">
        <v>0</v>
      </c>
      <c r="AG79" s="202">
        <v>39.49</v>
      </c>
      <c r="AH79" s="202">
        <v>0</v>
      </c>
      <c r="AI79" s="202">
        <v>0</v>
      </c>
      <c r="AJ79" s="202">
        <v>0</v>
      </c>
      <c r="AK79" s="202">
        <v>19.61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30.29</v>
      </c>
      <c r="H80" s="202">
        <v>0</v>
      </c>
      <c r="I80" s="202">
        <v>0</v>
      </c>
      <c r="J80" s="202">
        <v>28.4</v>
      </c>
      <c r="K80" s="202">
        <v>80.959999999999994</v>
      </c>
      <c r="L80" s="202">
        <v>0.32</v>
      </c>
      <c r="M80" s="202">
        <v>2.1</v>
      </c>
      <c r="N80" s="202">
        <v>1.79</v>
      </c>
      <c r="O80" s="202">
        <v>2.5299999999999998</v>
      </c>
      <c r="P80" s="202">
        <v>2.13</v>
      </c>
      <c r="Q80" s="202">
        <v>0.9</v>
      </c>
      <c r="R80" s="202">
        <v>0.63</v>
      </c>
      <c r="S80" s="202">
        <v>0.39</v>
      </c>
      <c r="T80" s="202">
        <v>0</v>
      </c>
      <c r="U80" s="202">
        <v>1.92</v>
      </c>
      <c r="V80" s="202">
        <v>0.3</v>
      </c>
      <c r="W80" s="202">
        <v>0.67</v>
      </c>
      <c r="X80" s="202">
        <v>1.49</v>
      </c>
      <c r="Y80" s="202">
        <v>0</v>
      </c>
      <c r="Z80" s="202">
        <v>4.2</v>
      </c>
      <c r="AA80" s="202">
        <v>1.36</v>
      </c>
      <c r="AB80" s="202">
        <v>0</v>
      </c>
      <c r="AC80" s="202">
        <v>21.19</v>
      </c>
      <c r="AD80" s="202">
        <v>0</v>
      </c>
      <c r="AE80" s="202">
        <v>0</v>
      </c>
      <c r="AF80" s="202">
        <v>0</v>
      </c>
      <c r="AG80" s="202">
        <v>39.49</v>
      </c>
      <c r="AH80" s="202">
        <v>0</v>
      </c>
      <c r="AI80" s="202">
        <v>0</v>
      </c>
      <c r="AJ80" s="202">
        <v>0</v>
      </c>
      <c r="AK80" s="202">
        <v>19.61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30.29</v>
      </c>
      <c r="H81" s="202">
        <v>0</v>
      </c>
      <c r="I81" s="202">
        <v>0</v>
      </c>
      <c r="J81" s="202">
        <v>28.4</v>
      </c>
      <c r="K81" s="202">
        <v>46.57</v>
      </c>
      <c r="L81" s="202">
        <v>0.32</v>
      </c>
      <c r="M81" s="202">
        <v>2.1</v>
      </c>
      <c r="N81" s="202">
        <v>1.79</v>
      </c>
      <c r="O81" s="202">
        <v>2.5299999999999998</v>
      </c>
      <c r="P81" s="202">
        <v>2.13</v>
      </c>
      <c r="Q81" s="202">
        <v>1.65</v>
      </c>
      <c r="R81" s="202">
        <v>0.63</v>
      </c>
      <c r="S81" s="202">
        <v>0.39</v>
      </c>
      <c r="T81" s="202">
        <v>0</v>
      </c>
      <c r="U81" s="202">
        <v>1.92</v>
      </c>
      <c r="V81" s="202">
        <v>0.3</v>
      </c>
      <c r="W81" s="202">
        <v>0.67</v>
      </c>
      <c r="X81" s="202">
        <v>1.49</v>
      </c>
      <c r="Y81" s="202">
        <v>0</v>
      </c>
      <c r="Z81" s="202">
        <v>4.21</v>
      </c>
      <c r="AA81" s="202">
        <v>1.36</v>
      </c>
      <c r="AB81" s="202">
        <v>0</v>
      </c>
      <c r="AC81" s="202">
        <v>21.19</v>
      </c>
      <c r="AD81" s="202">
        <v>0</v>
      </c>
      <c r="AE81" s="202">
        <v>0</v>
      </c>
      <c r="AF81" s="202">
        <v>0</v>
      </c>
      <c r="AG81" s="202">
        <v>39.49</v>
      </c>
      <c r="AH81" s="202">
        <v>0</v>
      </c>
      <c r="AI81" s="202">
        <v>0</v>
      </c>
      <c r="AJ81" s="202">
        <v>0</v>
      </c>
      <c r="AK81" s="202">
        <v>19.61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30.29</v>
      </c>
      <c r="H82" s="202">
        <v>0</v>
      </c>
      <c r="I82" s="202">
        <v>0</v>
      </c>
      <c r="J82" s="202">
        <v>28.4</v>
      </c>
      <c r="K82" s="202">
        <v>46.57</v>
      </c>
      <c r="L82" s="202">
        <v>0.32</v>
      </c>
      <c r="M82" s="202">
        <v>2.1</v>
      </c>
      <c r="N82" s="202">
        <v>1.79</v>
      </c>
      <c r="O82" s="202">
        <v>2.5299999999999998</v>
      </c>
      <c r="P82" s="202">
        <v>2.13</v>
      </c>
      <c r="Q82" s="202">
        <v>1.65</v>
      </c>
      <c r="R82" s="202">
        <v>0.63</v>
      </c>
      <c r="S82" s="202">
        <v>0.39</v>
      </c>
      <c r="T82" s="202">
        <v>0</v>
      </c>
      <c r="U82" s="202">
        <v>1.92</v>
      </c>
      <c r="V82" s="202">
        <v>0.3</v>
      </c>
      <c r="W82" s="202">
        <v>0.67</v>
      </c>
      <c r="X82" s="202">
        <v>1.49</v>
      </c>
      <c r="Y82" s="202">
        <v>0</v>
      </c>
      <c r="Z82" s="202">
        <v>4.21</v>
      </c>
      <c r="AA82" s="202">
        <v>1.36</v>
      </c>
      <c r="AB82" s="202">
        <v>0</v>
      </c>
      <c r="AC82" s="202">
        <v>20.190000000000001</v>
      </c>
      <c r="AD82" s="202">
        <v>0</v>
      </c>
      <c r="AE82" s="202">
        <v>0</v>
      </c>
      <c r="AF82" s="202">
        <v>0</v>
      </c>
      <c r="AG82" s="202">
        <v>39.49</v>
      </c>
      <c r="AH82" s="202">
        <v>0</v>
      </c>
      <c r="AI82" s="202">
        <v>0</v>
      </c>
      <c r="AJ82" s="202">
        <v>0</v>
      </c>
      <c r="AK82" s="202">
        <v>19.61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30.29</v>
      </c>
      <c r="H83" s="202">
        <v>0</v>
      </c>
      <c r="I83" s="202">
        <v>0</v>
      </c>
      <c r="J83" s="202">
        <v>28.4</v>
      </c>
      <c r="K83" s="202">
        <v>46.57</v>
      </c>
      <c r="L83" s="202">
        <v>0.32</v>
      </c>
      <c r="M83" s="202">
        <v>2.1</v>
      </c>
      <c r="N83" s="202">
        <v>1.79</v>
      </c>
      <c r="O83" s="202">
        <v>2.5299999999999998</v>
      </c>
      <c r="P83" s="202">
        <v>2.13</v>
      </c>
      <c r="Q83" s="202">
        <v>2.41</v>
      </c>
      <c r="R83" s="202">
        <v>0.63</v>
      </c>
      <c r="S83" s="202">
        <v>0.39</v>
      </c>
      <c r="T83" s="202">
        <v>0</v>
      </c>
      <c r="U83" s="202">
        <v>1.92</v>
      </c>
      <c r="V83" s="202">
        <v>0.3</v>
      </c>
      <c r="W83" s="202">
        <v>0.67</v>
      </c>
      <c r="X83" s="202">
        <v>1.49</v>
      </c>
      <c r="Y83" s="202">
        <v>0</v>
      </c>
      <c r="Z83" s="202">
        <v>4.21</v>
      </c>
      <c r="AA83" s="202">
        <v>1.36</v>
      </c>
      <c r="AB83" s="202">
        <v>0</v>
      </c>
      <c r="AC83" s="202">
        <v>20.190000000000001</v>
      </c>
      <c r="AD83" s="202">
        <v>0</v>
      </c>
      <c r="AE83" s="202">
        <v>0</v>
      </c>
      <c r="AF83" s="202">
        <v>0</v>
      </c>
      <c r="AG83" s="202">
        <v>39.49</v>
      </c>
      <c r="AH83" s="202">
        <v>0</v>
      </c>
      <c r="AI83" s="202">
        <v>0</v>
      </c>
      <c r="AJ83" s="202">
        <v>0</v>
      </c>
      <c r="AK83" s="202">
        <v>19.61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30.29</v>
      </c>
      <c r="H84" s="202">
        <v>0</v>
      </c>
      <c r="I84" s="202">
        <v>0</v>
      </c>
      <c r="J84" s="202">
        <v>28.4</v>
      </c>
      <c r="K84" s="202">
        <v>46.57</v>
      </c>
      <c r="L84" s="202">
        <v>0.32</v>
      </c>
      <c r="M84" s="202">
        <v>2.1</v>
      </c>
      <c r="N84" s="202">
        <v>1.79</v>
      </c>
      <c r="O84" s="202">
        <v>2.5299999999999998</v>
      </c>
      <c r="P84" s="202">
        <v>2.13</v>
      </c>
      <c r="Q84" s="202">
        <v>2.41</v>
      </c>
      <c r="R84" s="202">
        <v>0.63</v>
      </c>
      <c r="S84" s="202">
        <v>0.39</v>
      </c>
      <c r="T84" s="202">
        <v>0</v>
      </c>
      <c r="U84" s="202">
        <v>1.92</v>
      </c>
      <c r="V84" s="202">
        <v>0.3</v>
      </c>
      <c r="W84" s="202">
        <v>0.67</v>
      </c>
      <c r="X84" s="202">
        <v>1.49</v>
      </c>
      <c r="Y84" s="202">
        <v>0</v>
      </c>
      <c r="Z84" s="202">
        <v>4.21</v>
      </c>
      <c r="AA84" s="202">
        <v>1.36</v>
      </c>
      <c r="AB84" s="202">
        <v>0</v>
      </c>
      <c r="AC84" s="202">
        <v>20.190000000000001</v>
      </c>
      <c r="AD84" s="202">
        <v>0</v>
      </c>
      <c r="AE84" s="202">
        <v>0</v>
      </c>
      <c r="AF84" s="202">
        <v>0</v>
      </c>
      <c r="AG84" s="202">
        <v>39.49</v>
      </c>
      <c r="AH84" s="202">
        <v>0</v>
      </c>
      <c r="AI84" s="202">
        <v>0</v>
      </c>
      <c r="AJ84" s="202">
        <v>0</v>
      </c>
      <c r="AK84" s="202">
        <v>19.61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30.29</v>
      </c>
      <c r="H85" s="202">
        <v>0</v>
      </c>
      <c r="I85" s="202">
        <v>0</v>
      </c>
      <c r="J85" s="202">
        <v>28.4</v>
      </c>
      <c r="K85" s="202">
        <v>46.57</v>
      </c>
      <c r="L85" s="202">
        <v>0.32</v>
      </c>
      <c r="M85" s="202">
        <v>2.1</v>
      </c>
      <c r="N85" s="202">
        <v>1.79</v>
      </c>
      <c r="O85" s="202">
        <v>2.5299999999999998</v>
      </c>
      <c r="P85" s="202">
        <v>2.13</v>
      </c>
      <c r="Q85" s="202">
        <v>2.4</v>
      </c>
      <c r="R85" s="202">
        <v>0.63</v>
      </c>
      <c r="S85" s="202">
        <v>0.39</v>
      </c>
      <c r="T85" s="202">
        <v>0</v>
      </c>
      <c r="U85" s="202">
        <v>2.4300000000000002</v>
      </c>
      <c r="V85" s="202">
        <v>0.3</v>
      </c>
      <c r="W85" s="202">
        <v>0.67</v>
      </c>
      <c r="X85" s="202">
        <v>1.49</v>
      </c>
      <c r="Y85" s="202">
        <v>0</v>
      </c>
      <c r="Z85" s="202">
        <v>4.21</v>
      </c>
      <c r="AA85" s="202">
        <v>1.36</v>
      </c>
      <c r="AB85" s="202">
        <v>0</v>
      </c>
      <c r="AC85" s="202">
        <v>20.190000000000001</v>
      </c>
      <c r="AD85" s="202">
        <v>0</v>
      </c>
      <c r="AE85" s="202">
        <v>0</v>
      </c>
      <c r="AF85" s="202">
        <v>0</v>
      </c>
      <c r="AG85" s="202">
        <v>39.49</v>
      </c>
      <c r="AH85" s="202">
        <v>0</v>
      </c>
      <c r="AI85" s="202">
        <v>0</v>
      </c>
      <c r="AJ85" s="202">
        <v>0</v>
      </c>
      <c r="AK85" s="202">
        <v>19.61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30.29</v>
      </c>
      <c r="H86" s="202">
        <v>0</v>
      </c>
      <c r="I86" s="202">
        <v>0</v>
      </c>
      <c r="J86" s="202">
        <v>28.4</v>
      </c>
      <c r="K86" s="202">
        <v>56.22</v>
      </c>
      <c r="L86" s="202">
        <v>0.32</v>
      </c>
      <c r="M86" s="202">
        <v>2.1</v>
      </c>
      <c r="N86" s="202">
        <v>1.79</v>
      </c>
      <c r="O86" s="202">
        <v>2.5299999999999998</v>
      </c>
      <c r="P86" s="202">
        <v>2.13</v>
      </c>
      <c r="Q86" s="202">
        <v>3.15</v>
      </c>
      <c r="R86" s="202">
        <v>0.63</v>
      </c>
      <c r="S86" s="202">
        <v>0.39</v>
      </c>
      <c r="T86" s="202">
        <v>0</v>
      </c>
      <c r="U86" s="202">
        <v>1.98</v>
      </c>
      <c r="V86" s="202">
        <v>0.3</v>
      </c>
      <c r="W86" s="202">
        <v>0.67</v>
      </c>
      <c r="X86" s="202">
        <v>1.49</v>
      </c>
      <c r="Y86" s="202">
        <v>0</v>
      </c>
      <c r="Z86" s="202">
        <v>4.21</v>
      </c>
      <c r="AA86" s="202">
        <v>1.36</v>
      </c>
      <c r="AB86" s="202">
        <v>0</v>
      </c>
      <c r="AC86" s="202">
        <v>20.190000000000001</v>
      </c>
      <c r="AD86" s="202">
        <v>0</v>
      </c>
      <c r="AE86" s="202">
        <v>0</v>
      </c>
      <c r="AF86" s="202">
        <v>0</v>
      </c>
      <c r="AG86" s="202">
        <v>39.49</v>
      </c>
      <c r="AH86" s="202">
        <v>0</v>
      </c>
      <c r="AI86" s="202">
        <v>0</v>
      </c>
      <c r="AJ86" s="202">
        <v>0</v>
      </c>
      <c r="AK86" s="202">
        <v>19.61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30.29</v>
      </c>
      <c r="H87" s="202">
        <v>0</v>
      </c>
      <c r="I87" s="202">
        <v>0</v>
      </c>
      <c r="J87" s="202">
        <v>28.4</v>
      </c>
      <c r="K87" s="202">
        <v>65.88</v>
      </c>
      <c r="L87" s="202">
        <v>0.32</v>
      </c>
      <c r="M87" s="202">
        <v>2.1</v>
      </c>
      <c r="N87" s="202">
        <v>1.79</v>
      </c>
      <c r="O87" s="202">
        <v>2.5299999999999998</v>
      </c>
      <c r="P87" s="202">
        <v>2.13</v>
      </c>
      <c r="Q87" s="202">
        <v>3.15</v>
      </c>
      <c r="R87" s="202">
        <v>0.63</v>
      </c>
      <c r="S87" s="202">
        <v>0.39</v>
      </c>
      <c r="T87" s="202">
        <v>0</v>
      </c>
      <c r="U87" s="202">
        <v>1.98</v>
      </c>
      <c r="V87" s="202">
        <v>0.3</v>
      </c>
      <c r="W87" s="202">
        <v>0.67</v>
      </c>
      <c r="X87" s="202">
        <v>1.49</v>
      </c>
      <c r="Y87" s="202">
        <v>0</v>
      </c>
      <c r="Z87" s="202">
        <v>4.21</v>
      </c>
      <c r="AA87" s="202">
        <v>1.36</v>
      </c>
      <c r="AB87" s="202">
        <v>0</v>
      </c>
      <c r="AC87" s="202">
        <v>20.190000000000001</v>
      </c>
      <c r="AD87" s="202">
        <v>0</v>
      </c>
      <c r="AE87" s="202">
        <v>0</v>
      </c>
      <c r="AF87" s="202">
        <v>0</v>
      </c>
      <c r="AG87" s="202">
        <v>39.49</v>
      </c>
      <c r="AH87" s="202">
        <v>0</v>
      </c>
      <c r="AI87" s="202">
        <v>0</v>
      </c>
      <c r="AJ87" s="202">
        <v>0</v>
      </c>
      <c r="AK87" s="202">
        <v>19.61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30.29</v>
      </c>
      <c r="H88" s="202">
        <v>0</v>
      </c>
      <c r="I88" s="202">
        <v>0</v>
      </c>
      <c r="J88" s="202">
        <v>28.4</v>
      </c>
      <c r="K88" s="202">
        <v>65.88</v>
      </c>
      <c r="L88" s="202">
        <v>0.32</v>
      </c>
      <c r="M88" s="202">
        <v>2.1</v>
      </c>
      <c r="N88" s="202">
        <v>1.79</v>
      </c>
      <c r="O88" s="202">
        <v>2.5299999999999998</v>
      </c>
      <c r="P88" s="202">
        <v>2.13</v>
      </c>
      <c r="Q88" s="202">
        <v>3.15</v>
      </c>
      <c r="R88" s="202">
        <v>0.63</v>
      </c>
      <c r="S88" s="202">
        <v>0.39</v>
      </c>
      <c r="T88" s="202">
        <v>0</v>
      </c>
      <c r="U88" s="202">
        <v>1.98</v>
      </c>
      <c r="V88" s="202">
        <v>0.3</v>
      </c>
      <c r="W88" s="202">
        <v>0.67</v>
      </c>
      <c r="X88" s="202">
        <v>1.49</v>
      </c>
      <c r="Y88" s="202">
        <v>0</v>
      </c>
      <c r="Z88" s="202">
        <v>4.21</v>
      </c>
      <c r="AA88" s="202">
        <v>1.36</v>
      </c>
      <c r="AB88" s="202">
        <v>0</v>
      </c>
      <c r="AC88" s="202">
        <v>20.190000000000001</v>
      </c>
      <c r="AD88" s="202">
        <v>0</v>
      </c>
      <c r="AE88" s="202">
        <v>0</v>
      </c>
      <c r="AF88" s="202">
        <v>0</v>
      </c>
      <c r="AG88" s="202">
        <v>39.49</v>
      </c>
      <c r="AH88" s="202">
        <v>0</v>
      </c>
      <c r="AI88" s="202">
        <v>0</v>
      </c>
      <c r="AJ88" s="202">
        <v>0</v>
      </c>
      <c r="AK88" s="202">
        <v>19.61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30.29</v>
      </c>
      <c r="H89" s="202">
        <v>0</v>
      </c>
      <c r="I89" s="202">
        <v>0</v>
      </c>
      <c r="J89" s="202">
        <v>28.4</v>
      </c>
      <c r="K89" s="202">
        <v>65.88</v>
      </c>
      <c r="L89" s="202">
        <v>0.32</v>
      </c>
      <c r="M89" s="202">
        <v>2.1</v>
      </c>
      <c r="N89" s="202">
        <v>1.79</v>
      </c>
      <c r="O89" s="202">
        <v>2.5299999999999998</v>
      </c>
      <c r="P89" s="202">
        <v>2.13</v>
      </c>
      <c r="Q89" s="202">
        <v>3.9</v>
      </c>
      <c r="R89" s="202">
        <v>0.63</v>
      </c>
      <c r="S89" s="202">
        <v>0.39</v>
      </c>
      <c r="T89" s="202">
        <v>0</v>
      </c>
      <c r="U89" s="202">
        <v>1.98</v>
      </c>
      <c r="V89" s="202">
        <v>0.3</v>
      </c>
      <c r="W89" s="202">
        <v>0.67</v>
      </c>
      <c r="X89" s="202">
        <v>1.49</v>
      </c>
      <c r="Y89" s="202">
        <v>0</v>
      </c>
      <c r="Z89" s="202">
        <v>4.21</v>
      </c>
      <c r="AA89" s="202">
        <v>1.36</v>
      </c>
      <c r="AB89" s="202">
        <v>0</v>
      </c>
      <c r="AC89" s="202">
        <v>20.190000000000001</v>
      </c>
      <c r="AD89" s="202">
        <v>0</v>
      </c>
      <c r="AE89" s="202">
        <v>0</v>
      </c>
      <c r="AF89" s="202">
        <v>0</v>
      </c>
      <c r="AG89" s="202">
        <v>39.49</v>
      </c>
      <c r="AH89" s="202">
        <v>0</v>
      </c>
      <c r="AI89" s="202">
        <v>0</v>
      </c>
      <c r="AJ89" s="202">
        <v>0</v>
      </c>
      <c r="AK89" s="202">
        <v>19.61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30.29</v>
      </c>
      <c r="H90" s="202">
        <v>0</v>
      </c>
      <c r="I90" s="202">
        <v>0</v>
      </c>
      <c r="J90" s="202">
        <v>28.4</v>
      </c>
      <c r="K90" s="202">
        <v>65.88</v>
      </c>
      <c r="L90" s="202">
        <v>0.32</v>
      </c>
      <c r="M90" s="202">
        <v>2.1</v>
      </c>
      <c r="N90" s="202">
        <v>1.79</v>
      </c>
      <c r="O90" s="202">
        <v>2.5299999999999998</v>
      </c>
      <c r="P90" s="202">
        <v>2.13</v>
      </c>
      <c r="Q90" s="202">
        <v>3.9</v>
      </c>
      <c r="R90" s="202">
        <v>0.63</v>
      </c>
      <c r="S90" s="202">
        <v>0.39</v>
      </c>
      <c r="T90" s="202">
        <v>0</v>
      </c>
      <c r="U90" s="202">
        <v>1.98</v>
      </c>
      <c r="V90" s="202">
        <v>0.3</v>
      </c>
      <c r="W90" s="202">
        <v>0.67</v>
      </c>
      <c r="X90" s="202">
        <v>1.49</v>
      </c>
      <c r="Y90" s="202">
        <v>0</v>
      </c>
      <c r="Z90" s="202">
        <v>4.21</v>
      </c>
      <c r="AA90" s="202">
        <v>1.36</v>
      </c>
      <c r="AB90" s="202">
        <v>0</v>
      </c>
      <c r="AC90" s="202">
        <v>20.190000000000001</v>
      </c>
      <c r="AD90" s="202">
        <v>0</v>
      </c>
      <c r="AE90" s="202">
        <v>0</v>
      </c>
      <c r="AF90" s="202">
        <v>0</v>
      </c>
      <c r="AG90" s="202">
        <v>39.49</v>
      </c>
      <c r="AH90" s="202">
        <v>0</v>
      </c>
      <c r="AI90" s="202">
        <v>0</v>
      </c>
      <c r="AJ90" s="202">
        <v>0</v>
      </c>
      <c r="AK90" s="202">
        <v>19.61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30.29</v>
      </c>
      <c r="H91" s="202">
        <v>0</v>
      </c>
      <c r="I91" s="202">
        <v>0</v>
      </c>
      <c r="J91" s="202">
        <v>9.09</v>
      </c>
      <c r="K91" s="202">
        <v>17.399999999999999</v>
      </c>
      <c r="L91" s="202">
        <v>0.32</v>
      </c>
      <c r="M91" s="202">
        <v>2.1</v>
      </c>
      <c r="N91" s="202">
        <v>1.79</v>
      </c>
      <c r="O91" s="202">
        <v>2.5299999999999998</v>
      </c>
      <c r="P91" s="202">
        <v>2.13</v>
      </c>
      <c r="Q91" s="202">
        <v>3.9</v>
      </c>
      <c r="R91" s="202">
        <v>0.63</v>
      </c>
      <c r="S91" s="202">
        <v>0.39</v>
      </c>
      <c r="T91" s="202">
        <v>0</v>
      </c>
      <c r="U91" s="202">
        <v>1.98</v>
      </c>
      <c r="V91" s="202">
        <v>0.3</v>
      </c>
      <c r="W91" s="202">
        <v>0.67</v>
      </c>
      <c r="X91" s="202">
        <v>1.49</v>
      </c>
      <c r="Y91" s="202">
        <v>0</v>
      </c>
      <c r="Z91" s="202">
        <v>4.21</v>
      </c>
      <c r="AA91" s="202">
        <v>1.36</v>
      </c>
      <c r="AB91" s="202">
        <v>0</v>
      </c>
      <c r="AC91" s="202">
        <v>20.190000000000001</v>
      </c>
      <c r="AD91" s="202">
        <v>0</v>
      </c>
      <c r="AE91" s="202">
        <v>0</v>
      </c>
      <c r="AF91" s="202">
        <v>0</v>
      </c>
      <c r="AG91" s="202">
        <v>39.49</v>
      </c>
      <c r="AH91" s="202">
        <v>0</v>
      </c>
      <c r="AI91" s="202">
        <v>0</v>
      </c>
      <c r="AJ91" s="202">
        <v>0</v>
      </c>
      <c r="AK91" s="202">
        <v>19.61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30.29</v>
      </c>
      <c r="H92" s="202">
        <v>0</v>
      </c>
      <c r="I92" s="202">
        <v>0</v>
      </c>
      <c r="J92" s="202">
        <v>9.09</v>
      </c>
      <c r="K92" s="202">
        <v>17.399999999999999</v>
      </c>
      <c r="L92" s="202">
        <v>0.32</v>
      </c>
      <c r="M92" s="202">
        <v>2.1</v>
      </c>
      <c r="N92" s="202">
        <v>1.79</v>
      </c>
      <c r="O92" s="202">
        <v>2.5299999999999998</v>
      </c>
      <c r="P92" s="202">
        <v>2.13</v>
      </c>
      <c r="Q92" s="202">
        <v>3.9</v>
      </c>
      <c r="R92" s="202">
        <v>0.63</v>
      </c>
      <c r="S92" s="202">
        <v>0.39</v>
      </c>
      <c r="T92" s="202">
        <v>0</v>
      </c>
      <c r="U92" s="202">
        <v>1.98</v>
      </c>
      <c r="V92" s="202">
        <v>0.3</v>
      </c>
      <c r="W92" s="202">
        <v>0.67</v>
      </c>
      <c r="X92" s="202">
        <v>1.49</v>
      </c>
      <c r="Y92" s="202">
        <v>0</v>
      </c>
      <c r="Z92" s="202">
        <v>4.21</v>
      </c>
      <c r="AA92" s="202">
        <v>1.36</v>
      </c>
      <c r="AB92" s="202">
        <v>0</v>
      </c>
      <c r="AC92" s="202">
        <v>20.190000000000001</v>
      </c>
      <c r="AD92" s="202">
        <v>0</v>
      </c>
      <c r="AE92" s="202">
        <v>0</v>
      </c>
      <c r="AF92" s="202">
        <v>0</v>
      </c>
      <c r="AG92" s="202">
        <v>39.49</v>
      </c>
      <c r="AH92" s="202">
        <v>0</v>
      </c>
      <c r="AI92" s="202">
        <v>0</v>
      </c>
      <c r="AJ92" s="202">
        <v>0</v>
      </c>
      <c r="AK92" s="202">
        <v>19.61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30.29</v>
      </c>
      <c r="H93" s="202">
        <v>0</v>
      </c>
      <c r="I93" s="202">
        <v>0</v>
      </c>
      <c r="J93" s="202">
        <v>9.09</v>
      </c>
      <c r="K93" s="202">
        <v>17.399999999999999</v>
      </c>
      <c r="L93" s="202">
        <v>0.32</v>
      </c>
      <c r="M93" s="202">
        <v>2.1</v>
      </c>
      <c r="N93" s="202">
        <v>1.79</v>
      </c>
      <c r="O93" s="202">
        <v>2.5299999999999998</v>
      </c>
      <c r="P93" s="202">
        <v>2.13</v>
      </c>
      <c r="Q93" s="202">
        <v>4.6500000000000004</v>
      </c>
      <c r="R93" s="202">
        <v>0.63</v>
      </c>
      <c r="S93" s="202">
        <v>0.39</v>
      </c>
      <c r="T93" s="202">
        <v>0</v>
      </c>
      <c r="U93" s="202">
        <v>1.98</v>
      </c>
      <c r="V93" s="202">
        <v>0.3</v>
      </c>
      <c r="W93" s="202">
        <v>0.67</v>
      </c>
      <c r="X93" s="202">
        <v>1.27</v>
      </c>
      <c r="Y93" s="202">
        <v>0</v>
      </c>
      <c r="Z93" s="202">
        <v>4.21</v>
      </c>
      <c r="AA93" s="202">
        <v>1.36</v>
      </c>
      <c r="AB93" s="202">
        <v>0</v>
      </c>
      <c r="AC93" s="202">
        <v>20.190000000000001</v>
      </c>
      <c r="AD93" s="202">
        <v>0</v>
      </c>
      <c r="AE93" s="202">
        <v>0</v>
      </c>
      <c r="AF93" s="202">
        <v>0</v>
      </c>
      <c r="AG93" s="202">
        <v>39.49</v>
      </c>
      <c r="AH93" s="202">
        <v>0</v>
      </c>
      <c r="AI93" s="202">
        <v>0</v>
      </c>
      <c r="AJ93" s="202">
        <v>0</v>
      </c>
      <c r="AK93" s="202">
        <v>19.61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30.29</v>
      </c>
      <c r="H94" s="202">
        <v>0</v>
      </c>
      <c r="I94" s="202">
        <v>0</v>
      </c>
      <c r="J94" s="202">
        <v>9.09</v>
      </c>
      <c r="K94" s="202">
        <v>17.399999999999999</v>
      </c>
      <c r="L94" s="202">
        <v>0.32</v>
      </c>
      <c r="M94" s="202">
        <v>2.1</v>
      </c>
      <c r="N94" s="202">
        <v>1.79</v>
      </c>
      <c r="O94" s="202">
        <v>2.5299999999999998</v>
      </c>
      <c r="P94" s="202">
        <v>2.13</v>
      </c>
      <c r="Q94" s="202">
        <v>4.6500000000000004</v>
      </c>
      <c r="R94" s="202">
        <v>0.63</v>
      </c>
      <c r="S94" s="202">
        <v>0.39</v>
      </c>
      <c r="T94" s="202">
        <v>0</v>
      </c>
      <c r="U94" s="202">
        <v>1.98</v>
      </c>
      <c r="V94" s="202">
        <v>0.3</v>
      </c>
      <c r="W94" s="202">
        <v>0.67</v>
      </c>
      <c r="X94" s="202">
        <v>1.1100000000000001</v>
      </c>
      <c r="Y94" s="202">
        <v>0</v>
      </c>
      <c r="Z94" s="202">
        <v>4.21</v>
      </c>
      <c r="AA94" s="202">
        <v>1.36</v>
      </c>
      <c r="AB94" s="202">
        <v>0</v>
      </c>
      <c r="AC94" s="202">
        <v>20.190000000000001</v>
      </c>
      <c r="AD94" s="202">
        <v>0</v>
      </c>
      <c r="AE94" s="202">
        <v>0</v>
      </c>
      <c r="AF94" s="202">
        <v>0</v>
      </c>
      <c r="AG94" s="202">
        <v>39.49</v>
      </c>
      <c r="AH94" s="202">
        <v>0</v>
      </c>
      <c r="AI94" s="202">
        <v>0</v>
      </c>
      <c r="AJ94" s="202">
        <v>0</v>
      </c>
      <c r="AK94" s="202">
        <v>19.61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30.29</v>
      </c>
      <c r="H95" s="202">
        <v>0</v>
      </c>
      <c r="I95" s="202">
        <v>0</v>
      </c>
      <c r="J95" s="202">
        <v>9.09</v>
      </c>
      <c r="K95" s="202">
        <v>17.399999999999999</v>
      </c>
      <c r="L95" s="202">
        <v>0.32</v>
      </c>
      <c r="M95" s="202">
        <v>2.1</v>
      </c>
      <c r="N95" s="202">
        <v>1.79</v>
      </c>
      <c r="O95" s="202">
        <v>2.5299999999999998</v>
      </c>
      <c r="P95" s="202">
        <v>2.13</v>
      </c>
      <c r="Q95" s="202">
        <v>4.6500000000000004</v>
      </c>
      <c r="R95" s="202">
        <v>1.39</v>
      </c>
      <c r="S95" s="202">
        <v>0.51</v>
      </c>
      <c r="T95" s="202">
        <v>0</v>
      </c>
      <c r="U95" s="202">
        <v>1.98</v>
      </c>
      <c r="V95" s="202">
        <v>0.3</v>
      </c>
      <c r="W95" s="202">
        <v>0.67</v>
      </c>
      <c r="X95" s="202">
        <v>5.81</v>
      </c>
      <c r="Y95" s="202">
        <v>0</v>
      </c>
      <c r="Z95" s="202">
        <v>4.21</v>
      </c>
      <c r="AA95" s="202">
        <v>1.36</v>
      </c>
      <c r="AB95" s="202">
        <v>0</v>
      </c>
      <c r="AC95" s="202">
        <v>20.190000000000001</v>
      </c>
      <c r="AD95" s="202">
        <v>0</v>
      </c>
      <c r="AE95" s="202">
        <v>0</v>
      </c>
      <c r="AF95" s="202">
        <v>0</v>
      </c>
      <c r="AG95" s="202">
        <v>39.49</v>
      </c>
      <c r="AH95" s="202">
        <v>0</v>
      </c>
      <c r="AI95" s="202">
        <v>0</v>
      </c>
      <c r="AJ95" s="202">
        <v>0</v>
      </c>
      <c r="AK95" s="202">
        <v>15.85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30.29</v>
      </c>
      <c r="H96" s="202">
        <v>0</v>
      </c>
      <c r="I96" s="202">
        <v>0</v>
      </c>
      <c r="J96" s="202">
        <v>9.09</v>
      </c>
      <c r="K96" s="202">
        <v>17.48</v>
      </c>
      <c r="L96" s="202">
        <v>0.32</v>
      </c>
      <c r="M96" s="202">
        <v>2.1</v>
      </c>
      <c r="N96" s="202">
        <v>1.79</v>
      </c>
      <c r="O96" s="202">
        <v>2.5299999999999998</v>
      </c>
      <c r="P96" s="202">
        <v>2.13</v>
      </c>
      <c r="Q96" s="202">
        <v>4.66</v>
      </c>
      <c r="R96" s="202">
        <v>0.63</v>
      </c>
      <c r="S96" s="202">
        <v>0.39</v>
      </c>
      <c r="T96" s="202">
        <v>0</v>
      </c>
      <c r="U96" s="202">
        <v>1.98</v>
      </c>
      <c r="V96" s="202">
        <v>0.3</v>
      </c>
      <c r="W96" s="202">
        <v>0.67</v>
      </c>
      <c r="X96" s="202">
        <v>8.99</v>
      </c>
      <c r="Y96" s="202">
        <v>0</v>
      </c>
      <c r="Z96" s="202">
        <v>4.21</v>
      </c>
      <c r="AA96" s="202">
        <v>1.36</v>
      </c>
      <c r="AB96" s="202">
        <v>0</v>
      </c>
      <c r="AC96" s="202">
        <v>20.190000000000001</v>
      </c>
      <c r="AD96" s="202">
        <v>0</v>
      </c>
      <c r="AE96" s="202">
        <v>0</v>
      </c>
      <c r="AF96" s="202">
        <v>0</v>
      </c>
      <c r="AG96" s="202">
        <v>39.49</v>
      </c>
      <c r="AH96" s="202">
        <v>0</v>
      </c>
      <c r="AI96" s="202">
        <v>0</v>
      </c>
      <c r="AJ96" s="202">
        <v>0</v>
      </c>
      <c r="AK96" s="202">
        <v>15.85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30.29</v>
      </c>
      <c r="H97" s="202">
        <v>0</v>
      </c>
      <c r="I97" s="202">
        <v>0</v>
      </c>
      <c r="J97" s="202">
        <v>26.01</v>
      </c>
      <c r="K97" s="202">
        <v>17.48</v>
      </c>
      <c r="L97" s="202">
        <v>0.32</v>
      </c>
      <c r="M97" s="202">
        <v>2.1</v>
      </c>
      <c r="N97" s="202">
        <v>1.79</v>
      </c>
      <c r="O97" s="202">
        <v>2.5299999999999998</v>
      </c>
      <c r="P97" s="202">
        <v>0.35</v>
      </c>
      <c r="Q97" s="202">
        <v>4.91</v>
      </c>
      <c r="R97" s="202">
        <v>0.64</v>
      </c>
      <c r="S97" s="202">
        <v>0.4</v>
      </c>
      <c r="T97" s="202">
        <v>0</v>
      </c>
      <c r="U97" s="202">
        <v>1.98</v>
      </c>
      <c r="V97" s="202">
        <v>0.3</v>
      </c>
      <c r="W97" s="202">
        <v>0.67</v>
      </c>
      <c r="X97" s="202">
        <v>4.0599999999999996</v>
      </c>
      <c r="Y97" s="202">
        <v>0</v>
      </c>
      <c r="Z97" s="202">
        <v>4.21</v>
      </c>
      <c r="AA97" s="202">
        <v>1.36</v>
      </c>
      <c r="AB97" s="202">
        <v>0</v>
      </c>
      <c r="AC97" s="202">
        <v>20.190000000000001</v>
      </c>
      <c r="AD97" s="202">
        <v>0</v>
      </c>
      <c r="AE97" s="202">
        <v>0</v>
      </c>
      <c r="AF97" s="202">
        <v>0</v>
      </c>
      <c r="AG97" s="202">
        <v>39.49</v>
      </c>
      <c r="AH97" s="202">
        <v>0</v>
      </c>
      <c r="AI97" s="202">
        <v>0</v>
      </c>
      <c r="AJ97" s="202">
        <v>0</v>
      </c>
      <c r="AK97" s="202">
        <v>15.85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30.29</v>
      </c>
      <c r="H98" s="202">
        <v>0</v>
      </c>
      <c r="I98" s="202">
        <v>0</v>
      </c>
      <c r="J98" s="202">
        <v>28.4</v>
      </c>
      <c r="K98" s="202">
        <v>17.48</v>
      </c>
      <c r="L98" s="202">
        <v>0.32</v>
      </c>
      <c r="M98" s="202">
        <v>2.1</v>
      </c>
      <c r="N98" s="202">
        <v>1.79</v>
      </c>
      <c r="O98" s="202">
        <v>2.5299999999999998</v>
      </c>
      <c r="P98" s="202">
        <v>0.35</v>
      </c>
      <c r="Q98" s="202">
        <v>4.91</v>
      </c>
      <c r="R98" s="202">
        <v>0.64</v>
      </c>
      <c r="S98" s="202">
        <v>0.4</v>
      </c>
      <c r="T98" s="202">
        <v>0</v>
      </c>
      <c r="U98" s="202">
        <v>1.98</v>
      </c>
      <c r="V98" s="202">
        <v>0.3</v>
      </c>
      <c r="W98" s="202">
        <v>0.67</v>
      </c>
      <c r="X98" s="202">
        <v>1.49</v>
      </c>
      <c r="Y98" s="202">
        <v>0</v>
      </c>
      <c r="Z98" s="202">
        <v>4.21</v>
      </c>
      <c r="AA98" s="202">
        <v>1.36</v>
      </c>
      <c r="AB98" s="202">
        <v>0</v>
      </c>
      <c r="AC98" s="202">
        <v>20.190000000000001</v>
      </c>
      <c r="AD98" s="202">
        <v>0</v>
      </c>
      <c r="AE98" s="202">
        <v>0</v>
      </c>
      <c r="AF98" s="202">
        <v>0</v>
      </c>
      <c r="AG98" s="202">
        <v>39.49</v>
      </c>
      <c r="AH98" s="202">
        <v>0</v>
      </c>
      <c r="AI98" s="202">
        <v>0</v>
      </c>
      <c r="AJ98" s="202">
        <v>0</v>
      </c>
      <c r="AK98" s="202">
        <v>15.85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0.4390899999999992</v>
      </c>
      <c r="E99">
        <f t="shared" si="0"/>
        <v>0</v>
      </c>
      <c r="F99">
        <f t="shared" si="0"/>
        <v>0</v>
      </c>
      <c r="G99">
        <f t="shared" si="0"/>
        <v>0.72695999999999938</v>
      </c>
      <c r="H99">
        <f t="shared" si="0"/>
        <v>0</v>
      </c>
      <c r="I99">
        <f t="shared" si="0"/>
        <v>0</v>
      </c>
      <c r="J99">
        <f t="shared" si="0"/>
        <v>0.65779750000000148</v>
      </c>
      <c r="K99">
        <f t="shared" si="0"/>
        <v>2.9925074999999954</v>
      </c>
      <c r="L99">
        <f t="shared" si="0"/>
        <v>4.1954999999999944E-2</v>
      </c>
      <c r="M99">
        <f t="shared" si="0"/>
        <v>5.039999999999991E-2</v>
      </c>
      <c r="N99">
        <f t="shared" si="0"/>
        <v>4.2785000000000004E-2</v>
      </c>
      <c r="O99">
        <f t="shared" si="0"/>
        <v>6.0087500000000023E-2</v>
      </c>
      <c r="P99">
        <f t="shared" si="0"/>
        <v>3.2394999999999965E-2</v>
      </c>
      <c r="Q99">
        <f t="shared" si="0"/>
        <v>2.7082499999999999E-2</v>
      </c>
      <c r="R99">
        <f t="shared" si="0"/>
        <v>6.7029999999999909E-2</v>
      </c>
      <c r="S99">
        <f t="shared" si="0"/>
        <v>4.0604999999999974E-2</v>
      </c>
      <c r="T99">
        <f t="shared" si="0"/>
        <v>0</v>
      </c>
      <c r="U99">
        <f t="shared" si="0"/>
        <v>4.718249999999994E-2</v>
      </c>
      <c r="V99">
        <f t="shared" si="0"/>
        <v>1.735749999999996E-2</v>
      </c>
      <c r="W99">
        <f t="shared" si="0"/>
        <v>3.437999999999998E-2</v>
      </c>
      <c r="X99">
        <f t="shared" si="0"/>
        <v>8.2475000000000118E-2</v>
      </c>
      <c r="Y99">
        <f t="shared" si="0"/>
        <v>0</v>
      </c>
      <c r="Z99">
        <f t="shared" si="0"/>
        <v>0.43267000000000061</v>
      </c>
      <c r="AA99">
        <f t="shared" si="0"/>
        <v>0.12258750000000013</v>
      </c>
      <c r="AB99">
        <f t="shared" si="0"/>
        <v>0</v>
      </c>
      <c r="AC99">
        <f t="shared" si="0"/>
        <v>0.49469000000000019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0.99852499999999911</v>
      </c>
      <c r="AH99">
        <f t="shared" si="0"/>
        <v>0</v>
      </c>
      <c r="AI99">
        <f t="shared" si="0"/>
        <v>6.3675000000000023E-2</v>
      </c>
      <c r="AJ99">
        <f t="shared" si="0"/>
        <v>0</v>
      </c>
      <c r="AK99">
        <f t="shared" si="0"/>
        <v>0.37185999999999964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35.250999999999998</v>
      </c>
      <c r="C3" s="103">
        <f>'IDT-1 Calculation'!DG3</f>
        <v>-65</v>
      </c>
      <c r="D3" s="103">
        <f>'IDT-1 Calculation'!DH3</f>
        <v>0</v>
      </c>
      <c r="E3" s="103">
        <f>'IDT-1 Calculation'!DI3</f>
        <v>0</v>
      </c>
      <c r="F3" s="103">
        <f>'IDT-1 Calculation'!DJ3</f>
        <v>29.748999999999999</v>
      </c>
      <c r="G3" s="104">
        <f>SUM(B3:F3)</f>
        <v>0</v>
      </c>
    </row>
    <row r="4" spans="1:7">
      <c r="A4" s="99" t="s">
        <v>46</v>
      </c>
      <c r="B4" s="95">
        <f>'IDT-1 Calculation'!DF4</f>
        <v>46.097999999999999</v>
      </c>
      <c r="C4" s="95">
        <f>'IDT-1 Calculation'!DG4</f>
        <v>-85</v>
      </c>
      <c r="D4" s="95">
        <f>'IDT-1 Calculation'!DH4</f>
        <v>0</v>
      </c>
      <c r="E4" s="95">
        <f>'IDT-1 Calculation'!DI4</f>
        <v>0</v>
      </c>
      <c r="F4" s="95">
        <f>'IDT-1 Calculation'!DJ4</f>
        <v>38.902000000000001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51.521000000000001</v>
      </c>
      <c r="C5" s="95">
        <f>'IDT-1 Calculation'!DG5</f>
        <v>-95</v>
      </c>
      <c r="D5" s="95">
        <f>'IDT-1 Calculation'!DH5</f>
        <v>0</v>
      </c>
      <c r="E5" s="95">
        <f>'IDT-1 Calculation'!DI5</f>
        <v>0</v>
      </c>
      <c r="F5" s="95">
        <f>'IDT-1 Calculation'!DJ5</f>
        <v>43.478999999999999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42</v>
      </c>
      <c r="C6" s="95">
        <f>'IDT-1 Calculation'!DG6</f>
        <v>-77.24199999999999</v>
      </c>
      <c r="D6" s="95">
        <f>'IDT-1 Calculation'!DH6</f>
        <v>0</v>
      </c>
      <c r="E6" s="95">
        <f>'IDT-1 Calculation'!DI6</f>
        <v>0</v>
      </c>
      <c r="F6" s="95">
        <f>'IDT-1 Calculation'!DJ6</f>
        <v>35.241999999999997</v>
      </c>
      <c r="G6" s="100">
        <f t="shared" si="0"/>
        <v>0</v>
      </c>
    </row>
    <row r="7" spans="1:7">
      <c r="A7" s="99" t="s">
        <v>49</v>
      </c>
      <c r="B7" s="95">
        <f>'IDT-1 Calculation'!DF7</f>
        <v>117.411</v>
      </c>
      <c r="C7" s="95">
        <f>'IDT-1 Calculation'!DG7</f>
        <v>-130</v>
      </c>
      <c r="D7" s="95">
        <f>'IDT-1 Calculation'!DH7</f>
        <v>0</v>
      </c>
      <c r="E7" s="95">
        <f>'IDT-1 Calculation'!DI7</f>
        <v>0</v>
      </c>
      <c r="F7" s="95">
        <f>'IDT-1 Calculation'!DJ7</f>
        <v>12.589</v>
      </c>
      <c r="G7" s="100">
        <f t="shared" si="0"/>
        <v>0</v>
      </c>
    </row>
    <row r="8" spans="1:7">
      <c r="A8" s="99" t="s">
        <v>50</v>
      </c>
      <c r="B8" s="95">
        <f>'IDT-1 Calculation'!DF8</f>
        <v>46</v>
      </c>
      <c r="C8" s="95">
        <f>'IDT-1 Calculation'!DG8</f>
        <v>-46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65</v>
      </c>
      <c r="C9" s="95">
        <f>'IDT-1 Calculation'!DG9</f>
        <v>-65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31</v>
      </c>
      <c r="C10" s="95">
        <f>'IDT-1 Calculation'!DG10</f>
        <v>-31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5.9660000000000002</v>
      </c>
      <c r="C69" s="95">
        <f>'IDT-1 Calculation'!DG69</f>
        <v>-11</v>
      </c>
      <c r="D69" s="95">
        <f>'IDT-1 Calculation'!DH69</f>
        <v>0</v>
      </c>
      <c r="E69" s="95">
        <f>'IDT-1 Calculation'!DI69</f>
        <v>0</v>
      </c>
      <c r="F69" s="95">
        <f>'IDT-1 Calculation'!DJ69</f>
        <v>5.0339999999999998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30</v>
      </c>
      <c r="C78" s="95">
        <f>'IDT-1 Calculation'!DG78</f>
        <v>-30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31</v>
      </c>
      <c r="C82" s="95">
        <f>'IDT-1 Calculation'!DG82</f>
        <v>-31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44</v>
      </c>
      <c r="C83" s="95">
        <f>'IDT-1 Calculation'!DG83</f>
        <v>-44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54</v>
      </c>
      <c r="C84" s="95">
        <f>'IDT-1 Calculation'!DG84</f>
        <v>-54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55</v>
      </c>
      <c r="C85" s="95">
        <f>'IDT-1 Calculation'!DG85</f>
        <v>-55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55</v>
      </c>
      <c r="C86" s="95">
        <f>'IDT-1 Calculation'!DG86</f>
        <v>-55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50</v>
      </c>
      <c r="C87" s="95">
        <f>'IDT-1 Calculation'!DG87</f>
        <v>-50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21.693000000000001</v>
      </c>
      <c r="C88" s="95">
        <f>'IDT-1 Calculation'!DG88</f>
        <v>-40</v>
      </c>
      <c r="D88" s="95">
        <f>'IDT-1 Calculation'!DH88</f>
        <v>0</v>
      </c>
      <c r="E88" s="95">
        <f>'IDT-1 Calculation'!DI88</f>
        <v>0</v>
      </c>
      <c r="F88" s="95">
        <f>'IDT-1 Calculation'!DJ88</f>
        <v>18.306999999999999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13.558</v>
      </c>
      <c r="C89" s="95">
        <f>'IDT-1 Calculation'!DG89</f>
        <v>-25</v>
      </c>
      <c r="D89" s="95">
        <f>'IDT-1 Calculation'!DH89</f>
        <v>0</v>
      </c>
      <c r="E89" s="95">
        <f>'IDT-1 Calculation'!DI89</f>
        <v>0</v>
      </c>
      <c r="F89" s="95">
        <f>'IDT-1 Calculation'!DJ89</f>
        <v>11.442</v>
      </c>
      <c r="G89" s="100">
        <f t="shared" si="1"/>
        <v>0</v>
      </c>
    </row>
    <row r="90" spans="1:7">
      <c r="A90" s="99" t="s">
        <v>132</v>
      </c>
      <c r="B90" s="95">
        <f>'IDT-1 Calculation'!DF90</f>
        <v>10.847</v>
      </c>
      <c r="C90" s="95">
        <f>'IDT-1 Calculation'!DG90</f>
        <v>-20</v>
      </c>
      <c r="D90" s="95">
        <f>'IDT-1 Calculation'!DH90</f>
        <v>0</v>
      </c>
      <c r="E90" s="95">
        <f>'IDT-1 Calculation'!DI90</f>
        <v>0</v>
      </c>
      <c r="F90" s="95">
        <f>'IDT-1 Calculation'!DJ90</f>
        <v>9.1530000000000005</v>
      </c>
      <c r="G90" s="100">
        <f t="shared" si="1"/>
        <v>0</v>
      </c>
    </row>
    <row r="91" spans="1:7">
      <c r="A91" s="99" t="s">
        <v>133</v>
      </c>
      <c r="B91" s="95">
        <f>'IDT-1 Calculation'!DF91</f>
        <v>24.405000000000001</v>
      </c>
      <c r="C91" s="95">
        <f>'IDT-1 Calculation'!DG91</f>
        <v>-45</v>
      </c>
      <c r="D91" s="95">
        <f>'IDT-1 Calculation'!DH91</f>
        <v>0</v>
      </c>
      <c r="E91" s="95">
        <f>'IDT-1 Calculation'!DI91</f>
        <v>0</v>
      </c>
      <c r="F91" s="95">
        <f>'IDT-1 Calculation'!DJ91</f>
        <v>20.594999999999999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18.981000000000002</v>
      </c>
      <c r="C92" s="95">
        <f>'IDT-1 Calculation'!DG92</f>
        <v>-35</v>
      </c>
      <c r="D92" s="95">
        <f>'IDT-1 Calculation'!DH92</f>
        <v>0</v>
      </c>
      <c r="E92" s="95">
        <f>'IDT-1 Calculation'!DI92</f>
        <v>0</v>
      </c>
      <c r="F92" s="95">
        <f>'IDT-1 Calculation'!DJ92</f>
        <v>16.018999999999998</v>
      </c>
      <c r="G92" s="100">
        <f t="shared" si="1"/>
        <v>0</v>
      </c>
    </row>
    <row r="93" spans="1:7">
      <c r="A93" s="99" t="s">
        <v>135</v>
      </c>
      <c r="B93" s="95">
        <f>'IDT-1 Calculation'!DF93</f>
        <v>27.116</v>
      </c>
      <c r="C93" s="95">
        <f>'IDT-1 Calculation'!DG93</f>
        <v>-50</v>
      </c>
      <c r="D93" s="95">
        <f>'IDT-1 Calculation'!DH93</f>
        <v>0</v>
      </c>
      <c r="E93" s="95">
        <f>'IDT-1 Calculation'!DI93</f>
        <v>0</v>
      </c>
      <c r="F93" s="95">
        <f>'IDT-1 Calculation'!DJ93</f>
        <v>22.884</v>
      </c>
      <c r="G93" s="100">
        <f t="shared" si="1"/>
        <v>0</v>
      </c>
    </row>
    <row r="94" spans="1:7">
      <c r="A94" s="99" t="s">
        <v>136</v>
      </c>
      <c r="B94" s="95">
        <f>'IDT-1 Calculation'!DF94</f>
        <v>21.693000000000001</v>
      </c>
      <c r="C94" s="95">
        <f>'IDT-1 Calculation'!DG94</f>
        <v>-40</v>
      </c>
      <c r="D94" s="95">
        <f>'IDT-1 Calculation'!DH94</f>
        <v>0</v>
      </c>
      <c r="E94" s="95">
        <f>'IDT-1 Calculation'!DI94</f>
        <v>0</v>
      </c>
      <c r="F94" s="95">
        <f>'IDT-1 Calculation'!DJ94</f>
        <v>18.306999999999999</v>
      </c>
      <c r="G94" s="100">
        <f t="shared" si="1"/>
        <v>0</v>
      </c>
    </row>
    <row r="95" spans="1:7">
      <c r="A95" s="99" t="s">
        <v>137</v>
      </c>
      <c r="B95" s="95">
        <f>'IDT-1 Calculation'!DF95</f>
        <v>21.693000000000001</v>
      </c>
      <c r="C95" s="95">
        <f>'IDT-1 Calculation'!DG95</f>
        <v>-40</v>
      </c>
      <c r="D95" s="95">
        <f>'IDT-1 Calculation'!DH95</f>
        <v>0</v>
      </c>
      <c r="E95" s="95">
        <f>'IDT-1 Calculation'!DI95</f>
        <v>0</v>
      </c>
      <c r="F95" s="95">
        <f>'IDT-1 Calculation'!DJ95</f>
        <v>18.306999999999999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24.405000000000001</v>
      </c>
      <c r="C96" s="95">
        <f>'IDT-1 Calculation'!DG96</f>
        <v>-45</v>
      </c>
      <c r="D96" s="95">
        <f>'IDT-1 Calculation'!DH96</f>
        <v>0</v>
      </c>
      <c r="E96" s="95">
        <f>'IDT-1 Calculation'!DI96</f>
        <v>0</v>
      </c>
      <c r="F96" s="95">
        <f>'IDT-1 Calculation'!DJ96</f>
        <v>20.594999999999999</v>
      </c>
      <c r="G96" s="100">
        <f t="shared" si="1"/>
        <v>0</v>
      </c>
    </row>
    <row r="97" spans="1:7">
      <c r="A97" s="99" t="s">
        <v>139</v>
      </c>
      <c r="B97" s="95">
        <f>'IDT-1 Calculation'!DF97</f>
        <v>32.54</v>
      </c>
      <c r="C97" s="95">
        <f>'IDT-1 Calculation'!DG97</f>
        <v>-60</v>
      </c>
      <c r="D97" s="95">
        <f>'IDT-1 Calculation'!DH97</f>
        <v>0</v>
      </c>
      <c r="E97" s="95">
        <f>'IDT-1 Calculation'!DI97</f>
        <v>0</v>
      </c>
      <c r="F97" s="95">
        <f>'IDT-1 Calculation'!DJ97</f>
        <v>27.46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40.673999999999999</v>
      </c>
      <c r="C98" s="108">
        <f>'IDT-1 Calculation'!DG98</f>
        <v>-75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34.326000000000001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0.25421299999999997</v>
      </c>
      <c r="C99" s="111">
        <f>SUM(C3:C98)/4000</f>
        <v>-0.34981049999999997</v>
      </c>
      <c r="D99" s="111">
        <f>SUM(D3:D98)/4000</f>
        <v>0</v>
      </c>
      <c r="E99" s="111">
        <f>SUM(E3:E98)/4000</f>
        <v>0</v>
      </c>
      <c r="F99" s="111">
        <f>SUM(F3:F98)/4000</f>
        <v>9.5597500000000016E-2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16.84</v>
      </c>
      <c r="K3" s="202">
        <v>5.63</v>
      </c>
      <c r="L3" s="202">
        <v>2.21</v>
      </c>
      <c r="M3" s="202">
        <v>0</v>
      </c>
      <c r="N3" s="202">
        <v>1.03</v>
      </c>
      <c r="O3" s="202">
        <v>1.74</v>
      </c>
      <c r="P3" s="202">
        <v>1.46</v>
      </c>
      <c r="Q3" s="202">
        <v>0.08</v>
      </c>
      <c r="R3" s="202">
        <v>0.36</v>
      </c>
      <c r="S3" s="202">
        <v>0.23</v>
      </c>
      <c r="T3" s="202">
        <v>0</v>
      </c>
      <c r="U3" s="202">
        <v>9.89</v>
      </c>
      <c r="V3" s="202">
        <v>0.17</v>
      </c>
      <c r="W3" s="202">
        <v>0.39</v>
      </c>
      <c r="X3" s="202">
        <v>0.86</v>
      </c>
      <c r="Y3" s="202">
        <v>0</v>
      </c>
      <c r="Z3" s="202">
        <v>2.4300000000000002</v>
      </c>
      <c r="AA3" s="202">
        <v>0.78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21.79</v>
      </c>
      <c r="AH3" s="202">
        <v>0</v>
      </c>
      <c r="AI3" s="202">
        <v>0</v>
      </c>
      <c r="AJ3" s="202">
        <v>0</v>
      </c>
      <c r="AK3" s="202">
        <v>11.51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16.84</v>
      </c>
      <c r="K4" s="202">
        <v>5.63</v>
      </c>
      <c r="L4" s="202">
        <v>2.21</v>
      </c>
      <c r="M4" s="202">
        <v>0</v>
      </c>
      <c r="N4" s="202">
        <v>1.03</v>
      </c>
      <c r="O4" s="202">
        <v>1.74</v>
      </c>
      <c r="P4" s="202">
        <v>1.46</v>
      </c>
      <c r="Q4" s="202">
        <v>0.08</v>
      </c>
      <c r="R4" s="202">
        <v>0.36</v>
      </c>
      <c r="S4" s="202">
        <v>0.23</v>
      </c>
      <c r="T4" s="202">
        <v>0</v>
      </c>
      <c r="U4" s="202">
        <v>9.89</v>
      </c>
      <c r="V4" s="202">
        <v>0.17</v>
      </c>
      <c r="W4" s="202">
        <v>0.39</v>
      </c>
      <c r="X4" s="202">
        <v>0.86</v>
      </c>
      <c r="Y4" s="202">
        <v>0</v>
      </c>
      <c r="Z4" s="202">
        <v>2.4300000000000002</v>
      </c>
      <c r="AA4" s="202">
        <v>0.78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21.63</v>
      </c>
      <c r="AH4" s="202">
        <v>0</v>
      </c>
      <c r="AI4" s="202">
        <v>0</v>
      </c>
      <c r="AJ4" s="202">
        <v>0</v>
      </c>
      <c r="AK4" s="202">
        <v>11.51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16.84</v>
      </c>
      <c r="K5" s="202">
        <v>64.91</v>
      </c>
      <c r="L5" s="202">
        <v>30.74</v>
      </c>
      <c r="M5" s="202">
        <v>0</v>
      </c>
      <c r="N5" s="202">
        <v>1.03</v>
      </c>
      <c r="O5" s="202">
        <v>1.74</v>
      </c>
      <c r="P5" s="202">
        <v>1.46</v>
      </c>
      <c r="Q5" s="202">
        <v>1.5</v>
      </c>
      <c r="R5" s="202">
        <v>4.8099999999999996</v>
      </c>
      <c r="S5" s="202">
        <v>2.85</v>
      </c>
      <c r="T5" s="202">
        <v>0</v>
      </c>
      <c r="U5" s="202">
        <v>9.89</v>
      </c>
      <c r="V5" s="202">
        <v>0.17</v>
      </c>
      <c r="W5" s="202">
        <v>0.39</v>
      </c>
      <c r="X5" s="202">
        <v>0.86</v>
      </c>
      <c r="Y5" s="202">
        <v>0</v>
      </c>
      <c r="Z5" s="202">
        <v>2.4300000000000002</v>
      </c>
      <c r="AA5" s="202">
        <v>0.78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21.63</v>
      </c>
      <c r="AH5" s="202">
        <v>0</v>
      </c>
      <c r="AI5" s="202">
        <v>0</v>
      </c>
      <c r="AJ5" s="202">
        <v>0</v>
      </c>
      <c r="AK5" s="202">
        <v>11.51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16.84</v>
      </c>
      <c r="K6" s="202">
        <v>77.27</v>
      </c>
      <c r="L6" s="202">
        <v>30.74</v>
      </c>
      <c r="M6" s="202">
        <v>0</v>
      </c>
      <c r="N6" s="202">
        <v>1.03</v>
      </c>
      <c r="O6" s="202">
        <v>1.74</v>
      </c>
      <c r="P6" s="202">
        <v>1.46</v>
      </c>
      <c r="Q6" s="202">
        <v>1.5</v>
      </c>
      <c r="R6" s="202">
        <v>4.8099999999999996</v>
      </c>
      <c r="S6" s="202">
        <v>2.85</v>
      </c>
      <c r="T6" s="202">
        <v>0</v>
      </c>
      <c r="U6" s="202">
        <v>9.89</v>
      </c>
      <c r="V6" s="202">
        <v>0.17</v>
      </c>
      <c r="W6" s="202">
        <v>0.39</v>
      </c>
      <c r="X6" s="202">
        <v>0.86</v>
      </c>
      <c r="Y6" s="202">
        <v>0</v>
      </c>
      <c r="Z6" s="202">
        <v>2.4300000000000002</v>
      </c>
      <c r="AA6" s="202">
        <v>0.78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21.63</v>
      </c>
      <c r="AH6" s="202">
        <v>0</v>
      </c>
      <c r="AI6" s="202">
        <v>0</v>
      </c>
      <c r="AJ6" s="202">
        <v>0</v>
      </c>
      <c r="AK6" s="202">
        <v>11.51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16.84</v>
      </c>
      <c r="K7" s="202">
        <v>77.27</v>
      </c>
      <c r="L7" s="202">
        <v>30.74</v>
      </c>
      <c r="M7" s="202">
        <v>0</v>
      </c>
      <c r="N7" s="202">
        <v>1.03</v>
      </c>
      <c r="O7" s="202">
        <v>1.74</v>
      </c>
      <c r="P7" s="202">
        <v>1.46</v>
      </c>
      <c r="Q7" s="202">
        <v>1.38</v>
      </c>
      <c r="R7" s="202">
        <v>4.5</v>
      </c>
      <c r="S7" s="202">
        <v>2.71</v>
      </c>
      <c r="T7" s="202">
        <v>0</v>
      </c>
      <c r="U7" s="202">
        <v>9.89</v>
      </c>
      <c r="V7" s="202">
        <v>0.17</v>
      </c>
      <c r="W7" s="202">
        <v>0.39</v>
      </c>
      <c r="X7" s="202">
        <v>0.86</v>
      </c>
      <c r="Y7" s="202">
        <v>0</v>
      </c>
      <c r="Z7" s="202">
        <v>2.4300000000000002</v>
      </c>
      <c r="AA7" s="202">
        <v>0.79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21.63</v>
      </c>
      <c r="AH7" s="202">
        <v>0</v>
      </c>
      <c r="AI7" s="202">
        <v>0</v>
      </c>
      <c r="AJ7" s="202">
        <v>0</v>
      </c>
      <c r="AK7" s="202">
        <v>11.51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16.84</v>
      </c>
      <c r="K8" s="202">
        <v>77.27</v>
      </c>
      <c r="L8" s="202">
        <v>30.74</v>
      </c>
      <c r="M8" s="202">
        <v>0</v>
      </c>
      <c r="N8" s="202">
        <v>1.03</v>
      </c>
      <c r="O8" s="202">
        <v>1.74</v>
      </c>
      <c r="P8" s="202">
        <v>1.46</v>
      </c>
      <c r="Q8" s="202">
        <v>1.5</v>
      </c>
      <c r="R8" s="202">
        <v>4.9800000000000004</v>
      </c>
      <c r="S8" s="202">
        <v>2.85</v>
      </c>
      <c r="T8" s="202">
        <v>0</v>
      </c>
      <c r="U8" s="202">
        <v>9.89</v>
      </c>
      <c r="V8" s="202">
        <v>0.17</v>
      </c>
      <c r="W8" s="202">
        <v>0.39</v>
      </c>
      <c r="X8" s="202">
        <v>0.86</v>
      </c>
      <c r="Y8" s="202">
        <v>0</v>
      </c>
      <c r="Z8" s="202">
        <v>38.090000000000003</v>
      </c>
      <c r="AA8" s="202">
        <v>11.31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21.95</v>
      </c>
      <c r="AH8" s="202">
        <v>0</v>
      </c>
      <c r="AI8" s="202">
        <v>0</v>
      </c>
      <c r="AJ8" s="202">
        <v>0</v>
      </c>
      <c r="AK8" s="202">
        <v>11.51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16.84</v>
      </c>
      <c r="K9" s="202">
        <v>77.27</v>
      </c>
      <c r="L9" s="202">
        <v>30.74</v>
      </c>
      <c r="M9" s="202">
        <v>0</v>
      </c>
      <c r="N9" s="202">
        <v>1.03</v>
      </c>
      <c r="O9" s="202">
        <v>1.74</v>
      </c>
      <c r="P9" s="202">
        <v>1.46</v>
      </c>
      <c r="Q9" s="202">
        <v>1.5</v>
      </c>
      <c r="R9" s="202">
        <v>4.9800000000000004</v>
      </c>
      <c r="S9" s="202">
        <v>2.85</v>
      </c>
      <c r="T9" s="202">
        <v>0</v>
      </c>
      <c r="U9" s="202">
        <v>9.89</v>
      </c>
      <c r="V9" s="202">
        <v>1.86</v>
      </c>
      <c r="W9" s="202">
        <v>0.39</v>
      </c>
      <c r="X9" s="202">
        <v>0.86</v>
      </c>
      <c r="Y9" s="202">
        <v>0</v>
      </c>
      <c r="Z9" s="202">
        <v>38.090000000000003</v>
      </c>
      <c r="AA9" s="202">
        <v>11.31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21.95</v>
      </c>
      <c r="AH9" s="202">
        <v>0</v>
      </c>
      <c r="AI9" s="202">
        <v>0</v>
      </c>
      <c r="AJ9" s="202">
        <v>0</v>
      </c>
      <c r="AK9" s="202">
        <v>11.51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16.84</v>
      </c>
      <c r="K10" s="202">
        <v>77.27</v>
      </c>
      <c r="L10" s="202">
        <v>30.74</v>
      </c>
      <c r="M10" s="202">
        <v>0</v>
      </c>
      <c r="N10" s="202">
        <v>1.03</v>
      </c>
      <c r="O10" s="202">
        <v>1.74</v>
      </c>
      <c r="P10" s="202">
        <v>1.46</v>
      </c>
      <c r="Q10" s="202">
        <v>1.5</v>
      </c>
      <c r="R10" s="202">
        <v>4.9800000000000004</v>
      </c>
      <c r="S10" s="202">
        <v>2.85</v>
      </c>
      <c r="T10" s="202">
        <v>0</v>
      </c>
      <c r="U10" s="202">
        <v>9.89</v>
      </c>
      <c r="V10" s="202">
        <v>1.86</v>
      </c>
      <c r="W10" s="202">
        <v>0.39</v>
      </c>
      <c r="X10" s="202">
        <v>0.86</v>
      </c>
      <c r="Y10" s="202">
        <v>0</v>
      </c>
      <c r="Z10" s="202">
        <v>38.090000000000003</v>
      </c>
      <c r="AA10" s="202">
        <v>11.31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21.95</v>
      </c>
      <c r="AH10" s="202">
        <v>0</v>
      </c>
      <c r="AI10" s="202">
        <v>0</v>
      </c>
      <c r="AJ10" s="202">
        <v>0</v>
      </c>
      <c r="AK10" s="202">
        <v>11.51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16.84</v>
      </c>
      <c r="K11" s="202">
        <v>77.27</v>
      </c>
      <c r="L11" s="202">
        <v>30.74</v>
      </c>
      <c r="M11" s="202">
        <v>0</v>
      </c>
      <c r="N11" s="202">
        <v>1.03</v>
      </c>
      <c r="O11" s="202">
        <v>1.74</v>
      </c>
      <c r="P11" s="202">
        <v>1.46</v>
      </c>
      <c r="Q11" s="202">
        <v>1.5</v>
      </c>
      <c r="R11" s="202">
        <v>4.9800000000000004</v>
      </c>
      <c r="S11" s="202">
        <v>2.85</v>
      </c>
      <c r="T11" s="202">
        <v>0</v>
      </c>
      <c r="U11" s="202">
        <v>9.89</v>
      </c>
      <c r="V11" s="202">
        <v>1.86</v>
      </c>
      <c r="W11" s="202">
        <v>0.39</v>
      </c>
      <c r="X11" s="202">
        <v>0.86</v>
      </c>
      <c r="Y11" s="202">
        <v>0</v>
      </c>
      <c r="Z11" s="202">
        <v>38.090000000000003</v>
      </c>
      <c r="AA11" s="202">
        <v>11.31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21.95</v>
      </c>
      <c r="AH11" s="202">
        <v>0</v>
      </c>
      <c r="AI11" s="202">
        <v>0</v>
      </c>
      <c r="AJ11" s="202">
        <v>0</v>
      </c>
      <c r="AK11" s="202">
        <v>9.17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16.84</v>
      </c>
      <c r="K12" s="202">
        <v>77.27</v>
      </c>
      <c r="L12" s="202">
        <v>30.74</v>
      </c>
      <c r="M12" s="202">
        <v>0</v>
      </c>
      <c r="N12" s="202">
        <v>1.03</v>
      </c>
      <c r="O12" s="202">
        <v>1.74</v>
      </c>
      <c r="P12" s="202">
        <v>1.46</v>
      </c>
      <c r="Q12" s="202">
        <v>1.5</v>
      </c>
      <c r="R12" s="202">
        <v>4.9800000000000004</v>
      </c>
      <c r="S12" s="202">
        <v>2.85</v>
      </c>
      <c r="T12" s="202">
        <v>0</v>
      </c>
      <c r="U12" s="202">
        <v>9.89</v>
      </c>
      <c r="V12" s="202">
        <v>1.86</v>
      </c>
      <c r="W12" s="202">
        <v>0.39</v>
      </c>
      <c r="X12" s="202">
        <v>0.86</v>
      </c>
      <c r="Y12" s="202">
        <v>0</v>
      </c>
      <c r="Z12" s="202">
        <v>38.090000000000003</v>
      </c>
      <c r="AA12" s="202">
        <v>11.31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21.95</v>
      </c>
      <c r="AH12" s="202">
        <v>0</v>
      </c>
      <c r="AI12" s="202">
        <v>0</v>
      </c>
      <c r="AJ12" s="202">
        <v>0</v>
      </c>
      <c r="AK12" s="202">
        <v>9.17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16.84</v>
      </c>
      <c r="K13" s="202">
        <v>77.27</v>
      </c>
      <c r="L13" s="202">
        <v>30.74</v>
      </c>
      <c r="M13" s="202">
        <v>0</v>
      </c>
      <c r="N13" s="202">
        <v>1.03</v>
      </c>
      <c r="O13" s="202">
        <v>1.74</v>
      </c>
      <c r="P13" s="202">
        <v>1.46</v>
      </c>
      <c r="Q13" s="202">
        <v>1.5</v>
      </c>
      <c r="R13" s="202">
        <v>4.9800000000000004</v>
      </c>
      <c r="S13" s="202">
        <v>2.85</v>
      </c>
      <c r="T13" s="202">
        <v>0</v>
      </c>
      <c r="U13" s="202">
        <v>9.57</v>
      </c>
      <c r="V13" s="202">
        <v>2.11</v>
      </c>
      <c r="W13" s="202">
        <v>0.39</v>
      </c>
      <c r="X13" s="202">
        <v>0.86</v>
      </c>
      <c r="Y13" s="202">
        <v>0</v>
      </c>
      <c r="Z13" s="202">
        <v>38.090000000000003</v>
      </c>
      <c r="AA13" s="202">
        <v>11.31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21.95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16.84</v>
      </c>
      <c r="K14" s="202">
        <v>77.27</v>
      </c>
      <c r="L14" s="202">
        <v>30.74</v>
      </c>
      <c r="M14" s="202">
        <v>0</v>
      </c>
      <c r="N14" s="202">
        <v>1.03</v>
      </c>
      <c r="O14" s="202">
        <v>1.74</v>
      </c>
      <c r="P14" s="202">
        <v>1.46</v>
      </c>
      <c r="Q14" s="202">
        <v>1.5</v>
      </c>
      <c r="R14" s="202">
        <v>4.9800000000000004</v>
      </c>
      <c r="S14" s="202">
        <v>2.85</v>
      </c>
      <c r="T14" s="202">
        <v>0</v>
      </c>
      <c r="U14" s="202">
        <v>9.57</v>
      </c>
      <c r="V14" s="202">
        <v>2.11</v>
      </c>
      <c r="W14" s="202">
        <v>0.39</v>
      </c>
      <c r="X14" s="202">
        <v>0.86</v>
      </c>
      <c r="Y14" s="202">
        <v>0</v>
      </c>
      <c r="Z14" s="202">
        <v>38.090000000000003</v>
      </c>
      <c r="AA14" s="202">
        <v>11.31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21.95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16.84</v>
      </c>
      <c r="K15" s="202">
        <v>77.27</v>
      </c>
      <c r="L15" s="202">
        <v>30.74</v>
      </c>
      <c r="M15" s="202">
        <v>0</v>
      </c>
      <c r="N15" s="202">
        <v>1.03</v>
      </c>
      <c r="O15" s="202">
        <v>1.74</v>
      </c>
      <c r="P15" s="202">
        <v>1.46</v>
      </c>
      <c r="Q15" s="202">
        <v>1.5</v>
      </c>
      <c r="R15" s="202">
        <v>4.9800000000000004</v>
      </c>
      <c r="S15" s="202">
        <v>2.85</v>
      </c>
      <c r="T15" s="202">
        <v>0</v>
      </c>
      <c r="U15" s="202">
        <v>9.57</v>
      </c>
      <c r="V15" s="202">
        <v>2.11</v>
      </c>
      <c r="W15" s="202">
        <v>5.46</v>
      </c>
      <c r="X15" s="202">
        <v>10.62</v>
      </c>
      <c r="Y15" s="202">
        <v>0</v>
      </c>
      <c r="Z15" s="202">
        <v>38.090000000000003</v>
      </c>
      <c r="AA15" s="202">
        <v>11.31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21.95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16.84</v>
      </c>
      <c r="K16" s="202">
        <v>77.27</v>
      </c>
      <c r="L16" s="202">
        <v>30.74</v>
      </c>
      <c r="M16" s="202">
        <v>0</v>
      </c>
      <c r="N16" s="202">
        <v>1.03</v>
      </c>
      <c r="O16" s="202">
        <v>1.74</v>
      </c>
      <c r="P16" s="202">
        <v>1.46</v>
      </c>
      <c r="Q16" s="202">
        <v>1.5</v>
      </c>
      <c r="R16" s="202">
        <v>4.9800000000000004</v>
      </c>
      <c r="S16" s="202">
        <v>2.85</v>
      </c>
      <c r="T16" s="202">
        <v>0</v>
      </c>
      <c r="U16" s="202">
        <v>9.57</v>
      </c>
      <c r="V16" s="202">
        <v>2.11</v>
      </c>
      <c r="W16" s="202">
        <v>5.46</v>
      </c>
      <c r="X16" s="202">
        <v>10.62</v>
      </c>
      <c r="Y16" s="202">
        <v>0</v>
      </c>
      <c r="Z16" s="202">
        <v>38.090000000000003</v>
      </c>
      <c r="AA16" s="202">
        <v>11.31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21.95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16.84</v>
      </c>
      <c r="K17" s="202">
        <v>77.27</v>
      </c>
      <c r="L17" s="202">
        <v>30.74</v>
      </c>
      <c r="M17" s="202">
        <v>0</v>
      </c>
      <c r="N17" s="202">
        <v>1.03</v>
      </c>
      <c r="O17" s="202">
        <v>1.74</v>
      </c>
      <c r="P17" s="202">
        <v>4.5599999999999996</v>
      </c>
      <c r="Q17" s="202">
        <v>1.5</v>
      </c>
      <c r="R17" s="202">
        <v>4.9800000000000004</v>
      </c>
      <c r="S17" s="202">
        <v>2.85</v>
      </c>
      <c r="T17" s="202">
        <v>0</v>
      </c>
      <c r="U17" s="202">
        <v>9.57</v>
      </c>
      <c r="V17" s="202">
        <v>2.11</v>
      </c>
      <c r="W17" s="202">
        <v>5.46</v>
      </c>
      <c r="X17" s="202">
        <v>10.62</v>
      </c>
      <c r="Y17" s="202">
        <v>0</v>
      </c>
      <c r="Z17" s="202">
        <v>38.090000000000003</v>
      </c>
      <c r="AA17" s="202">
        <v>11.31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21.95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16.84</v>
      </c>
      <c r="K18" s="202">
        <v>77.27</v>
      </c>
      <c r="L18" s="202">
        <v>30.74</v>
      </c>
      <c r="M18" s="202">
        <v>0</v>
      </c>
      <c r="N18" s="202">
        <v>1.03</v>
      </c>
      <c r="O18" s="202">
        <v>1.74</v>
      </c>
      <c r="P18" s="202">
        <v>1.92</v>
      </c>
      <c r="Q18" s="202">
        <v>1.5</v>
      </c>
      <c r="R18" s="202">
        <v>4.9800000000000004</v>
      </c>
      <c r="S18" s="202">
        <v>2.85</v>
      </c>
      <c r="T18" s="202">
        <v>0</v>
      </c>
      <c r="U18" s="202">
        <v>9.57</v>
      </c>
      <c r="V18" s="202">
        <v>2.11</v>
      </c>
      <c r="W18" s="202">
        <v>5.46</v>
      </c>
      <c r="X18" s="202">
        <v>10.62</v>
      </c>
      <c r="Y18" s="202">
        <v>0</v>
      </c>
      <c r="Z18" s="202">
        <v>38.090000000000003</v>
      </c>
      <c r="AA18" s="202">
        <v>11.31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21.95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16.84</v>
      </c>
      <c r="K19" s="202">
        <v>77.27</v>
      </c>
      <c r="L19" s="202">
        <v>30.74</v>
      </c>
      <c r="M19" s="202">
        <v>0</v>
      </c>
      <c r="N19" s="202">
        <v>1.03</v>
      </c>
      <c r="O19" s="202">
        <v>1.74</v>
      </c>
      <c r="P19" s="202">
        <v>1.81</v>
      </c>
      <c r="Q19" s="202">
        <v>1.5</v>
      </c>
      <c r="R19" s="202">
        <v>4.9800000000000004</v>
      </c>
      <c r="S19" s="202">
        <v>2.85</v>
      </c>
      <c r="T19" s="202">
        <v>0</v>
      </c>
      <c r="U19" s="202">
        <v>9.57</v>
      </c>
      <c r="V19" s="202">
        <v>2.11</v>
      </c>
      <c r="W19" s="202">
        <v>5.46</v>
      </c>
      <c r="X19" s="202">
        <v>10.62</v>
      </c>
      <c r="Y19" s="202">
        <v>0</v>
      </c>
      <c r="Z19" s="202">
        <v>38.090000000000003</v>
      </c>
      <c r="AA19" s="202">
        <v>11.31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21.63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16.84</v>
      </c>
      <c r="K20" s="202">
        <v>77.27</v>
      </c>
      <c r="L20" s="202">
        <v>30.74</v>
      </c>
      <c r="M20" s="202">
        <v>0</v>
      </c>
      <c r="N20" s="202">
        <v>1.03</v>
      </c>
      <c r="O20" s="202">
        <v>1.74</v>
      </c>
      <c r="P20" s="202">
        <v>1.78</v>
      </c>
      <c r="Q20" s="202">
        <v>1.5</v>
      </c>
      <c r="R20" s="202">
        <v>4.9800000000000004</v>
      </c>
      <c r="S20" s="202">
        <v>2.85</v>
      </c>
      <c r="T20" s="202">
        <v>0</v>
      </c>
      <c r="U20" s="202">
        <v>9.57</v>
      </c>
      <c r="V20" s="202">
        <v>2.11</v>
      </c>
      <c r="W20" s="202">
        <v>5.46</v>
      </c>
      <c r="X20" s="202">
        <v>10.62</v>
      </c>
      <c r="Y20" s="202">
        <v>0</v>
      </c>
      <c r="Z20" s="202">
        <v>38.090000000000003</v>
      </c>
      <c r="AA20" s="202">
        <v>11.31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21.63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16.84</v>
      </c>
      <c r="K21" s="202">
        <v>77.27</v>
      </c>
      <c r="L21" s="202">
        <v>30.74</v>
      </c>
      <c r="M21" s="202">
        <v>0</v>
      </c>
      <c r="N21" s="202">
        <v>1.03</v>
      </c>
      <c r="O21" s="202">
        <v>1.74</v>
      </c>
      <c r="P21" s="202">
        <v>1.83</v>
      </c>
      <c r="Q21" s="202">
        <v>1.5</v>
      </c>
      <c r="R21" s="202">
        <v>4.9800000000000004</v>
      </c>
      <c r="S21" s="202">
        <v>2.85</v>
      </c>
      <c r="T21" s="202">
        <v>0</v>
      </c>
      <c r="U21" s="202">
        <v>9.57</v>
      </c>
      <c r="V21" s="202">
        <v>2.11</v>
      </c>
      <c r="W21" s="202">
        <v>5.46</v>
      </c>
      <c r="X21" s="202">
        <v>10.62</v>
      </c>
      <c r="Y21" s="202">
        <v>0</v>
      </c>
      <c r="Z21" s="202">
        <v>38.090000000000003</v>
      </c>
      <c r="AA21" s="202">
        <v>11.31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21.63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16.84</v>
      </c>
      <c r="K22" s="202">
        <v>77.27</v>
      </c>
      <c r="L22" s="202">
        <v>30.74</v>
      </c>
      <c r="M22" s="202">
        <v>0</v>
      </c>
      <c r="N22" s="202">
        <v>1.03</v>
      </c>
      <c r="O22" s="202">
        <v>1.74</v>
      </c>
      <c r="P22" s="202">
        <v>1.91</v>
      </c>
      <c r="Q22" s="202">
        <v>1.5</v>
      </c>
      <c r="R22" s="202">
        <v>4.9800000000000004</v>
      </c>
      <c r="S22" s="202">
        <v>2.85</v>
      </c>
      <c r="T22" s="202">
        <v>0</v>
      </c>
      <c r="U22" s="202">
        <v>9.57</v>
      </c>
      <c r="V22" s="202">
        <v>2.11</v>
      </c>
      <c r="W22" s="202">
        <v>5.46</v>
      </c>
      <c r="X22" s="202">
        <v>10.62</v>
      </c>
      <c r="Y22" s="202">
        <v>0</v>
      </c>
      <c r="Z22" s="202">
        <v>38.090000000000003</v>
      </c>
      <c r="AA22" s="202">
        <v>11.31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21.63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16.84</v>
      </c>
      <c r="K23" s="202">
        <v>77.27</v>
      </c>
      <c r="L23" s="202">
        <v>30.74</v>
      </c>
      <c r="M23" s="202">
        <v>0</v>
      </c>
      <c r="N23" s="202">
        <v>1.03</v>
      </c>
      <c r="O23" s="202">
        <v>1.74</v>
      </c>
      <c r="P23" s="202">
        <v>1.89</v>
      </c>
      <c r="Q23" s="202">
        <v>1.5</v>
      </c>
      <c r="R23" s="202">
        <v>4.9800000000000004</v>
      </c>
      <c r="S23" s="202">
        <v>2.85</v>
      </c>
      <c r="T23" s="202">
        <v>0</v>
      </c>
      <c r="U23" s="202">
        <v>9.57</v>
      </c>
      <c r="V23" s="202">
        <v>2.11</v>
      </c>
      <c r="W23" s="202">
        <v>5.46</v>
      </c>
      <c r="X23" s="202">
        <v>10.62</v>
      </c>
      <c r="Y23" s="202">
        <v>0</v>
      </c>
      <c r="Z23" s="202">
        <v>38.090000000000003</v>
      </c>
      <c r="AA23" s="202">
        <v>11.31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21.63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16.84</v>
      </c>
      <c r="K24" s="202">
        <v>77.27</v>
      </c>
      <c r="L24" s="202">
        <v>30.74</v>
      </c>
      <c r="M24" s="202">
        <v>0</v>
      </c>
      <c r="N24" s="202">
        <v>1.03</v>
      </c>
      <c r="O24" s="202">
        <v>1.74</v>
      </c>
      <c r="P24" s="202">
        <v>1.92</v>
      </c>
      <c r="Q24" s="202">
        <v>1.5</v>
      </c>
      <c r="R24" s="202">
        <v>4.9800000000000004</v>
      </c>
      <c r="S24" s="202">
        <v>2.85</v>
      </c>
      <c r="T24" s="202">
        <v>0</v>
      </c>
      <c r="U24" s="202">
        <v>9.57</v>
      </c>
      <c r="V24" s="202">
        <v>2.11</v>
      </c>
      <c r="W24" s="202">
        <v>5.46</v>
      </c>
      <c r="X24" s="202">
        <v>10.62</v>
      </c>
      <c r="Y24" s="202">
        <v>0</v>
      </c>
      <c r="Z24" s="202">
        <v>38.090000000000003</v>
      </c>
      <c r="AA24" s="202">
        <v>11.31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21.63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16.84</v>
      </c>
      <c r="K25" s="202">
        <v>77.27</v>
      </c>
      <c r="L25" s="202">
        <v>30.74</v>
      </c>
      <c r="M25" s="202">
        <v>0</v>
      </c>
      <c r="N25" s="202">
        <v>1.03</v>
      </c>
      <c r="O25" s="202">
        <v>1.74</v>
      </c>
      <c r="P25" s="202">
        <v>1.95</v>
      </c>
      <c r="Q25" s="202">
        <v>1.5</v>
      </c>
      <c r="R25" s="202">
        <v>4.9800000000000004</v>
      </c>
      <c r="S25" s="202">
        <v>2.85</v>
      </c>
      <c r="T25" s="202">
        <v>0</v>
      </c>
      <c r="U25" s="202">
        <v>9.06</v>
      </c>
      <c r="V25" s="202">
        <v>2.11</v>
      </c>
      <c r="W25" s="202">
        <v>5.46</v>
      </c>
      <c r="X25" s="202">
        <v>10.62</v>
      </c>
      <c r="Y25" s="202">
        <v>0</v>
      </c>
      <c r="Z25" s="202">
        <v>38.090000000000003</v>
      </c>
      <c r="AA25" s="202">
        <v>11.31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21.63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16.84</v>
      </c>
      <c r="K26" s="202">
        <v>77.27</v>
      </c>
      <c r="L26" s="202">
        <v>30.74</v>
      </c>
      <c r="M26" s="202">
        <v>0</v>
      </c>
      <c r="N26" s="202">
        <v>1.03</v>
      </c>
      <c r="O26" s="202">
        <v>1.74</v>
      </c>
      <c r="P26" s="202">
        <v>1.99</v>
      </c>
      <c r="Q26" s="202">
        <v>1.5</v>
      </c>
      <c r="R26" s="202">
        <v>4.9800000000000004</v>
      </c>
      <c r="S26" s="202">
        <v>2.85</v>
      </c>
      <c r="T26" s="202">
        <v>0</v>
      </c>
      <c r="U26" s="202">
        <v>9.06</v>
      </c>
      <c r="V26" s="202">
        <v>2.11</v>
      </c>
      <c r="W26" s="202">
        <v>0.39</v>
      </c>
      <c r="X26" s="202">
        <v>0.86</v>
      </c>
      <c r="Y26" s="202">
        <v>0</v>
      </c>
      <c r="Z26" s="202">
        <v>38.090000000000003</v>
      </c>
      <c r="AA26" s="202">
        <v>11.31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21.95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17.52</v>
      </c>
      <c r="H27" s="202">
        <v>0</v>
      </c>
      <c r="I27" s="202">
        <v>0</v>
      </c>
      <c r="J27" s="202">
        <v>16.84</v>
      </c>
      <c r="K27" s="202">
        <v>77.27</v>
      </c>
      <c r="L27" s="202">
        <v>30.74</v>
      </c>
      <c r="M27" s="202">
        <v>0</v>
      </c>
      <c r="N27" s="202">
        <v>1.03</v>
      </c>
      <c r="O27" s="202">
        <v>1.74</v>
      </c>
      <c r="P27" s="202">
        <v>1.99</v>
      </c>
      <c r="Q27" s="202">
        <v>1.5</v>
      </c>
      <c r="R27" s="202">
        <v>4.9800000000000004</v>
      </c>
      <c r="S27" s="202">
        <v>2.85</v>
      </c>
      <c r="T27" s="202">
        <v>0</v>
      </c>
      <c r="U27" s="202">
        <v>9.06</v>
      </c>
      <c r="V27" s="202">
        <v>0.17</v>
      </c>
      <c r="W27" s="202">
        <v>0.39</v>
      </c>
      <c r="X27" s="202">
        <v>0.86</v>
      </c>
      <c r="Y27" s="202">
        <v>0</v>
      </c>
      <c r="Z27" s="202">
        <v>38.090000000000003</v>
      </c>
      <c r="AA27" s="202">
        <v>11.31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21.95</v>
      </c>
      <c r="AH27" s="202">
        <v>0</v>
      </c>
      <c r="AI27" s="202">
        <v>0</v>
      </c>
      <c r="AJ27" s="202">
        <v>0</v>
      </c>
      <c r="AK27" s="202">
        <v>9.17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17.52</v>
      </c>
      <c r="H28" s="202">
        <v>0</v>
      </c>
      <c r="I28" s="202">
        <v>0</v>
      </c>
      <c r="J28" s="202">
        <v>16.84</v>
      </c>
      <c r="K28" s="202">
        <v>77.27</v>
      </c>
      <c r="L28" s="202">
        <v>30.74</v>
      </c>
      <c r="M28" s="202">
        <v>0</v>
      </c>
      <c r="N28" s="202">
        <v>1.03</v>
      </c>
      <c r="O28" s="202">
        <v>1.74</v>
      </c>
      <c r="P28" s="202">
        <v>1.99</v>
      </c>
      <c r="Q28" s="202">
        <v>1.5</v>
      </c>
      <c r="R28" s="202">
        <v>4.9800000000000004</v>
      </c>
      <c r="S28" s="202">
        <v>2.85</v>
      </c>
      <c r="T28" s="202">
        <v>0</v>
      </c>
      <c r="U28" s="202">
        <v>9.06</v>
      </c>
      <c r="V28" s="202">
        <v>0.17</v>
      </c>
      <c r="W28" s="202">
        <v>0.39</v>
      </c>
      <c r="X28" s="202">
        <v>0.86</v>
      </c>
      <c r="Y28" s="202">
        <v>0</v>
      </c>
      <c r="Z28" s="202">
        <v>38.090000000000003</v>
      </c>
      <c r="AA28" s="202">
        <v>11.31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21.95</v>
      </c>
      <c r="AH28" s="202">
        <v>0</v>
      </c>
      <c r="AI28" s="202">
        <v>0</v>
      </c>
      <c r="AJ28" s="202">
        <v>0</v>
      </c>
      <c r="AK28" s="202">
        <v>9.17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17.52</v>
      </c>
      <c r="H29" s="202">
        <v>0</v>
      </c>
      <c r="I29" s="202">
        <v>0</v>
      </c>
      <c r="J29" s="202">
        <v>16.84</v>
      </c>
      <c r="K29" s="202">
        <v>77.27</v>
      </c>
      <c r="L29" s="202">
        <v>30.74</v>
      </c>
      <c r="M29" s="202">
        <v>0</v>
      </c>
      <c r="N29" s="202">
        <v>1.03</v>
      </c>
      <c r="O29" s="202">
        <v>1.74</v>
      </c>
      <c r="P29" s="202">
        <v>0</v>
      </c>
      <c r="Q29" s="202">
        <v>1.5</v>
      </c>
      <c r="R29" s="202">
        <v>4.9800000000000004</v>
      </c>
      <c r="S29" s="202">
        <v>2.85</v>
      </c>
      <c r="T29" s="202">
        <v>0</v>
      </c>
      <c r="U29" s="202">
        <v>9.06</v>
      </c>
      <c r="V29" s="202">
        <v>0.17</v>
      </c>
      <c r="W29" s="202">
        <v>0.39</v>
      </c>
      <c r="X29" s="202">
        <v>0.86</v>
      </c>
      <c r="Y29" s="202">
        <v>0</v>
      </c>
      <c r="Z29" s="202">
        <v>38.090000000000003</v>
      </c>
      <c r="AA29" s="202">
        <v>11.31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21.95</v>
      </c>
      <c r="AH29" s="202">
        <v>0</v>
      </c>
      <c r="AI29" s="202">
        <v>0</v>
      </c>
      <c r="AJ29" s="202">
        <v>0</v>
      </c>
      <c r="AK29" s="202">
        <v>9.17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17.52</v>
      </c>
      <c r="H30" s="202">
        <v>0</v>
      </c>
      <c r="I30" s="202">
        <v>0</v>
      </c>
      <c r="J30" s="202">
        <v>16.84</v>
      </c>
      <c r="K30" s="202">
        <v>77.27</v>
      </c>
      <c r="L30" s="202">
        <v>30.74</v>
      </c>
      <c r="M30" s="202">
        <v>0</v>
      </c>
      <c r="N30" s="202">
        <v>1.03</v>
      </c>
      <c r="O30" s="202">
        <v>1.74</v>
      </c>
      <c r="P30" s="202">
        <v>0</v>
      </c>
      <c r="Q30" s="202">
        <v>1.5</v>
      </c>
      <c r="R30" s="202">
        <v>4.9800000000000004</v>
      </c>
      <c r="S30" s="202">
        <v>2.85</v>
      </c>
      <c r="T30" s="202">
        <v>0</v>
      </c>
      <c r="U30" s="202">
        <v>9.06</v>
      </c>
      <c r="V30" s="202">
        <v>0.17</v>
      </c>
      <c r="W30" s="202">
        <v>0.39</v>
      </c>
      <c r="X30" s="202">
        <v>0.86</v>
      </c>
      <c r="Y30" s="202">
        <v>0</v>
      </c>
      <c r="Z30" s="202">
        <v>38.090000000000003</v>
      </c>
      <c r="AA30" s="202">
        <v>11.31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21.95</v>
      </c>
      <c r="AH30" s="202">
        <v>0</v>
      </c>
      <c r="AI30" s="202">
        <v>0</v>
      </c>
      <c r="AJ30" s="202">
        <v>0</v>
      </c>
      <c r="AK30" s="202">
        <v>9.17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17.52</v>
      </c>
      <c r="H31" s="202">
        <v>0</v>
      </c>
      <c r="I31" s="202">
        <v>0</v>
      </c>
      <c r="J31" s="202">
        <v>16.84</v>
      </c>
      <c r="K31" s="202">
        <v>77.27</v>
      </c>
      <c r="L31" s="202">
        <v>30.74</v>
      </c>
      <c r="M31" s="202">
        <v>0</v>
      </c>
      <c r="N31" s="202">
        <v>1.03</v>
      </c>
      <c r="O31" s="202">
        <v>1.74</v>
      </c>
      <c r="P31" s="202">
        <v>0</v>
      </c>
      <c r="Q31" s="202">
        <v>1.38</v>
      </c>
      <c r="R31" s="202">
        <v>4.9800000000000004</v>
      </c>
      <c r="S31" s="202">
        <v>2.85</v>
      </c>
      <c r="T31" s="202">
        <v>0</v>
      </c>
      <c r="U31" s="202">
        <v>9.06</v>
      </c>
      <c r="V31" s="202">
        <v>0.17</v>
      </c>
      <c r="W31" s="202">
        <v>0.39</v>
      </c>
      <c r="X31" s="202">
        <v>0.86</v>
      </c>
      <c r="Y31" s="202">
        <v>0</v>
      </c>
      <c r="Z31" s="202">
        <v>36.92</v>
      </c>
      <c r="AA31" s="202">
        <v>8.27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9.17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17.52</v>
      </c>
      <c r="H32" s="202">
        <v>0</v>
      </c>
      <c r="I32" s="202">
        <v>0</v>
      </c>
      <c r="J32" s="202">
        <v>16.84</v>
      </c>
      <c r="K32" s="202">
        <v>77.27</v>
      </c>
      <c r="L32" s="202">
        <v>30.74</v>
      </c>
      <c r="M32" s="202">
        <v>0</v>
      </c>
      <c r="N32" s="202">
        <v>1.03</v>
      </c>
      <c r="O32" s="202">
        <v>1.74</v>
      </c>
      <c r="P32" s="202">
        <v>0</v>
      </c>
      <c r="Q32" s="202">
        <v>1.38</v>
      </c>
      <c r="R32" s="202">
        <v>4.9800000000000004</v>
      </c>
      <c r="S32" s="202">
        <v>2.85</v>
      </c>
      <c r="T32" s="202">
        <v>0</v>
      </c>
      <c r="U32" s="202">
        <v>9.06</v>
      </c>
      <c r="V32" s="202">
        <v>2.0699999999999998</v>
      </c>
      <c r="W32" s="202">
        <v>0.39</v>
      </c>
      <c r="X32" s="202">
        <v>0.86</v>
      </c>
      <c r="Y32" s="202">
        <v>0</v>
      </c>
      <c r="Z32" s="202">
        <v>38.090000000000003</v>
      </c>
      <c r="AA32" s="202">
        <v>8.27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9.17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17.52</v>
      </c>
      <c r="H33" s="202">
        <v>0</v>
      </c>
      <c r="I33" s="202">
        <v>0</v>
      </c>
      <c r="J33" s="202">
        <v>16.84</v>
      </c>
      <c r="K33" s="202">
        <v>77.27</v>
      </c>
      <c r="L33" s="202">
        <v>30.74</v>
      </c>
      <c r="M33" s="202">
        <v>0</v>
      </c>
      <c r="N33" s="202">
        <v>1.03</v>
      </c>
      <c r="O33" s="202">
        <v>1.74</v>
      </c>
      <c r="P33" s="202">
        <v>0</v>
      </c>
      <c r="Q33" s="202">
        <v>1.38</v>
      </c>
      <c r="R33" s="202">
        <v>4.9800000000000004</v>
      </c>
      <c r="S33" s="202">
        <v>2.85</v>
      </c>
      <c r="T33" s="202">
        <v>0</v>
      </c>
      <c r="U33" s="202">
        <v>9.06</v>
      </c>
      <c r="V33" s="202">
        <v>2.09</v>
      </c>
      <c r="W33" s="202">
        <v>0.39</v>
      </c>
      <c r="X33" s="202">
        <v>0.86</v>
      </c>
      <c r="Y33" s="202">
        <v>0</v>
      </c>
      <c r="Z33" s="202">
        <v>38.090000000000003</v>
      </c>
      <c r="AA33" s="202">
        <v>8.27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9.17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17.52</v>
      </c>
      <c r="H34" s="202">
        <v>0</v>
      </c>
      <c r="I34" s="202">
        <v>0</v>
      </c>
      <c r="J34" s="202">
        <v>16.84</v>
      </c>
      <c r="K34" s="202">
        <v>77.27</v>
      </c>
      <c r="L34" s="202">
        <v>30.74</v>
      </c>
      <c r="M34" s="202">
        <v>0</v>
      </c>
      <c r="N34" s="202">
        <v>1.03</v>
      </c>
      <c r="O34" s="202">
        <v>1.74</v>
      </c>
      <c r="P34" s="202">
        <v>0</v>
      </c>
      <c r="Q34" s="202">
        <v>1.38</v>
      </c>
      <c r="R34" s="202">
        <v>4.9800000000000004</v>
      </c>
      <c r="S34" s="202">
        <v>2.85</v>
      </c>
      <c r="T34" s="202">
        <v>0</v>
      </c>
      <c r="U34" s="202">
        <v>9.06</v>
      </c>
      <c r="V34" s="202">
        <v>2.09</v>
      </c>
      <c r="W34" s="202">
        <v>0.39</v>
      </c>
      <c r="X34" s="202">
        <v>0.86</v>
      </c>
      <c r="Y34" s="202">
        <v>0</v>
      </c>
      <c r="Z34" s="202">
        <v>38.090000000000003</v>
      </c>
      <c r="AA34" s="202">
        <v>8.27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9.17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17.52</v>
      </c>
      <c r="H35" s="202">
        <v>0</v>
      </c>
      <c r="I35" s="202">
        <v>0</v>
      </c>
      <c r="J35" s="202">
        <v>16.420000000000002</v>
      </c>
      <c r="K35" s="202">
        <v>77.27</v>
      </c>
      <c r="L35" s="202">
        <v>30.74</v>
      </c>
      <c r="M35" s="202">
        <v>0</v>
      </c>
      <c r="N35" s="202">
        <v>1.03</v>
      </c>
      <c r="O35" s="202">
        <v>1.74</v>
      </c>
      <c r="P35" s="202">
        <v>0</v>
      </c>
      <c r="Q35" s="202">
        <v>1.38</v>
      </c>
      <c r="R35" s="202">
        <v>4.9800000000000004</v>
      </c>
      <c r="S35" s="202">
        <v>2.85</v>
      </c>
      <c r="T35" s="202">
        <v>0</v>
      </c>
      <c r="U35" s="202">
        <v>9.06</v>
      </c>
      <c r="V35" s="202">
        <v>2.09</v>
      </c>
      <c r="W35" s="202">
        <v>5.09</v>
      </c>
      <c r="X35" s="202">
        <v>10.62</v>
      </c>
      <c r="Y35" s="202">
        <v>0</v>
      </c>
      <c r="Z35" s="202">
        <v>38.090000000000003</v>
      </c>
      <c r="AA35" s="202">
        <v>8.27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9.17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17.52</v>
      </c>
      <c r="H36" s="202">
        <v>0</v>
      </c>
      <c r="I36" s="202">
        <v>0</v>
      </c>
      <c r="J36" s="202">
        <v>16.420000000000002</v>
      </c>
      <c r="K36" s="202">
        <v>77.27</v>
      </c>
      <c r="L36" s="202">
        <v>30.74</v>
      </c>
      <c r="M36" s="202">
        <v>0</v>
      </c>
      <c r="N36" s="202">
        <v>1.03</v>
      </c>
      <c r="O36" s="202">
        <v>1.74</v>
      </c>
      <c r="P36" s="202">
        <v>0</v>
      </c>
      <c r="Q36" s="202">
        <v>1.38</v>
      </c>
      <c r="R36" s="202">
        <v>4.9800000000000004</v>
      </c>
      <c r="S36" s="202">
        <v>2.85</v>
      </c>
      <c r="T36" s="202">
        <v>0</v>
      </c>
      <c r="U36" s="202">
        <v>9.06</v>
      </c>
      <c r="V36" s="202">
        <v>2.09</v>
      </c>
      <c r="W36" s="202">
        <v>5.09</v>
      </c>
      <c r="X36" s="202">
        <v>10.62</v>
      </c>
      <c r="Y36" s="202">
        <v>0</v>
      </c>
      <c r="Z36" s="202">
        <v>38.090000000000003</v>
      </c>
      <c r="AA36" s="202">
        <v>8.27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17.52</v>
      </c>
      <c r="H37" s="202">
        <v>0</v>
      </c>
      <c r="I37" s="202">
        <v>0</v>
      </c>
      <c r="J37" s="202">
        <v>16.420000000000002</v>
      </c>
      <c r="K37" s="202">
        <v>77.27</v>
      </c>
      <c r="L37" s="202">
        <v>30.74</v>
      </c>
      <c r="M37" s="202">
        <v>0</v>
      </c>
      <c r="N37" s="202">
        <v>1.03</v>
      </c>
      <c r="O37" s="202">
        <v>1.74</v>
      </c>
      <c r="P37" s="202">
        <v>0</v>
      </c>
      <c r="Q37" s="202">
        <v>1.38</v>
      </c>
      <c r="R37" s="202">
        <v>4.9800000000000004</v>
      </c>
      <c r="S37" s="202">
        <v>2.85</v>
      </c>
      <c r="T37" s="202">
        <v>0</v>
      </c>
      <c r="U37" s="202">
        <v>9.06</v>
      </c>
      <c r="V37" s="202">
        <v>2.09</v>
      </c>
      <c r="W37" s="202">
        <v>5.09</v>
      </c>
      <c r="X37" s="202">
        <v>10.62</v>
      </c>
      <c r="Y37" s="202">
        <v>0</v>
      </c>
      <c r="Z37" s="202">
        <v>38.090000000000003</v>
      </c>
      <c r="AA37" s="202">
        <v>8.27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17.52</v>
      </c>
      <c r="H38" s="202">
        <v>0</v>
      </c>
      <c r="I38" s="202">
        <v>0</v>
      </c>
      <c r="J38" s="202">
        <v>16.420000000000002</v>
      </c>
      <c r="K38" s="202">
        <v>77.27</v>
      </c>
      <c r="L38" s="202">
        <v>30.74</v>
      </c>
      <c r="M38" s="202">
        <v>0</v>
      </c>
      <c r="N38" s="202">
        <v>1.03</v>
      </c>
      <c r="O38" s="202">
        <v>1.74</v>
      </c>
      <c r="P38" s="202">
        <v>0</v>
      </c>
      <c r="Q38" s="202">
        <v>1.38</v>
      </c>
      <c r="R38" s="202">
        <v>4.9800000000000004</v>
      </c>
      <c r="S38" s="202">
        <v>2.85</v>
      </c>
      <c r="T38" s="202">
        <v>0</v>
      </c>
      <c r="U38" s="202">
        <v>9.06</v>
      </c>
      <c r="V38" s="202">
        <v>2.09</v>
      </c>
      <c r="W38" s="202">
        <v>5.09</v>
      </c>
      <c r="X38" s="202">
        <v>10.62</v>
      </c>
      <c r="Y38" s="202">
        <v>0</v>
      </c>
      <c r="Z38" s="202">
        <v>38.090000000000003</v>
      </c>
      <c r="AA38" s="202">
        <v>8.27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17.52</v>
      </c>
      <c r="H39" s="202">
        <v>0</v>
      </c>
      <c r="I39" s="202">
        <v>0</v>
      </c>
      <c r="J39" s="202">
        <v>16.420000000000002</v>
      </c>
      <c r="K39" s="202">
        <v>77.22</v>
      </c>
      <c r="L39" s="202">
        <v>29.54</v>
      </c>
      <c r="M39" s="202">
        <v>0</v>
      </c>
      <c r="N39" s="202">
        <v>1.03</v>
      </c>
      <c r="O39" s="202">
        <v>1.74</v>
      </c>
      <c r="P39" s="202">
        <v>0</v>
      </c>
      <c r="Q39" s="202">
        <v>1.28</v>
      </c>
      <c r="R39" s="202">
        <v>4.9800000000000004</v>
      </c>
      <c r="S39" s="202">
        <v>2.85</v>
      </c>
      <c r="T39" s="202">
        <v>0</v>
      </c>
      <c r="U39" s="202">
        <v>9.06</v>
      </c>
      <c r="V39" s="202">
        <v>2.09</v>
      </c>
      <c r="W39" s="202">
        <v>5.09</v>
      </c>
      <c r="X39" s="202">
        <v>10.62</v>
      </c>
      <c r="Y39" s="202">
        <v>0</v>
      </c>
      <c r="Z39" s="202">
        <v>38.090000000000003</v>
      </c>
      <c r="AA39" s="202">
        <v>8.27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17.52</v>
      </c>
      <c r="H40" s="202">
        <v>0</v>
      </c>
      <c r="I40" s="202">
        <v>0</v>
      </c>
      <c r="J40" s="202">
        <v>16.420000000000002</v>
      </c>
      <c r="K40" s="202">
        <v>77.22</v>
      </c>
      <c r="L40" s="202">
        <v>29.54</v>
      </c>
      <c r="M40" s="202">
        <v>0</v>
      </c>
      <c r="N40" s="202">
        <v>1.03</v>
      </c>
      <c r="O40" s="202">
        <v>1.74</v>
      </c>
      <c r="P40" s="202">
        <v>0</v>
      </c>
      <c r="Q40" s="202">
        <v>1.28</v>
      </c>
      <c r="R40" s="202">
        <v>4.9800000000000004</v>
      </c>
      <c r="S40" s="202">
        <v>2.85</v>
      </c>
      <c r="T40" s="202">
        <v>0</v>
      </c>
      <c r="U40" s="202">
        <v>9.06</v>
      </c>
      <c r="V40" s="202">
        <v>2.09</v>
      </c>
      <c r="W40" s="202">
        <v>5.09</v>
      </c>
      <c r="X40" s="202">
        <v>10.62</v>
      </c>
      <c r="Y40" s="202">
        <v>0</v>
      </c>
      <c r="Z40" s="202">
        <v>38.090000000000003</v>
      </c>
      <c r="AA40" s="202">
        <v>8.27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17.52</v>
      </c>
      <c r="H41" s="202">
        <v>0</v>
      </c>
      <c r="I41" s="202">
        <v>0</v>
      </c>
      <c r="J41" s="202">
        <v>16.420000000000002</v>
      </c>
      <c r="K41" s="202">
        <v>77.22</v>
      </c>
      <c r="L41" s="202">
        <v>29.54</v>
      </c>
      <c r="M41" s="202">
        <v>0</v>
      </c>
      <c r="N41" s="202">
        <v>14.49</v>
      </c>
      <c r="O41" s="202">
        <v>11.05</v>
      </c>
      <c r="P41" s="202">
        <v>24.63</v>
      </c>
      <c r="Q41" s="202">
        <v>1.28</v>
      </c>
      <c r="R41" s="202">
        <v>4.9800000000000004</v>
      </c>
      <c r="S41" s="202">
        <v>2.85</v>
      </c>
      <c r="T41" s="202">
        <v>0</v>
      </c>
      <c r="U41" s="202">
        <v>9.06</v>
      </c>
      <c r="V41" s="202">
        <v>2.09</v>
      </c>
      <c r="W41" s="202">
        <v>5.46</v>
      </c>
      <c r="X41" s="202">
        <v>10.62</v>
      </c>
      <c r="Y41" s="202">
        <v>0</v>
      </c>
      <c r="Z41" s="202">
        <v>38.090000000000003</v>
      </c>
      <c r="AA41" s="202">
        <v>8.27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17.52</v>
      </c>
      <c r="H42" s="202">
        <v>0</v>
      </c>
      <c r="I42" s="202">
        <v>0</v>
      </c>
      <c r="J42" s="202">
        <v>16.420000000000002</v>
      </c>
      <c r="K42" s="202">
        <v>77.22</v>
      </c>
      <c r="L42" s="202">
        <v>29.54</v>
      </c>
      <c r="M42" s="202">
        <v>0</v>
      </c>
      <c r="N42" s="202">
        <v>14.71</v>
      </c>
      <c r="O42" s="202">
        <v>24.57</v>
      </c>
      <c r="P42" s="202">
        <v>24.93</v>
      </c>
      <c r="Q42" s="202">
        <v>1.28</v>
      </c>
      <c r="R42" s="202">
        <v>4.9800000000000004</v>
      </c>
      <c r="S42" s="202">
        <v>2.85</v>
      </c>
      <c r="T42" s="202">
        <v>0</v>
      </c>
      <c r="U42" s="202">
        <v>9.06</v>
      </c>
      <c r="V42" s="202">
        <v>2.09</v>
      </c>
      <c r="W42" s="202">
        <v>5.46</v>
      </c>
      <c r="X42" s="202">
        <v>10.62</v>
      </c>
      <c r="Y42" s="202">
        <v>0</v>
      </c>
      <c r="Z42" s="202">
        <v>38.090000000000003</v>
      </c>
      <c r="AA42" s="202">
        <v>8.27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17.52</v>
      </c>
      <c r="H43" s="202">
        <v>0</v>
      </c>
      <c r="I43" s="202">
        <v>0</v>
      </c>
      <c r="J43" s="202">
        <v>16.420000000000002</v>
      </c>
      <c r="K43" s="202">
        <v>77.22</v>
      </c>
      <c r="L43" s="202">
        <v>29.54</v>
      </c>
      <c r="M43" s="202">
        <v>0</v>
      </c>
      <c r="N43" s="202">
        <v>14.71</v>
      </c>
      <c r="O43" s="202">
        <v>24.57</v>
      </c>
      <c r="P43" s="202">
        <v>24.93</v>
      </c>
      <c r="Q43" s="202">
        <v>1.28</v>
      </c>
      <c r="R43" s="202">
        <v>4.9800000000000004</v>
      </c>
      <c r="S43" s="202">
        <v>2.85</v>
      </c>
      <c r="T43" s="202">
        <v>0</v>
      </c>
      <c r="U43" s="202">
        <v>9.06</v>
      </c>
      <c r="V43" s="202">
        <v>2.11</v>
      </c>
      <c r="W43" s="202">
        <v>5.46</v>
      </c>
      <c r="X43" s="202">
        <v>10.62</v>
      </c>
      <c r="Y43" s="202">
        <v>0</v>
      </c>
      <c r="Z43" s="202">
        <v>38.090000000000003</v>
      </c>
      <c r="AA43" s="202">
        <v>8.27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9.17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17.52</v>
      </c>
      <c r="H44" s="202">
        <v>0</v>
      </c>
      <c r="I44" s="202">
        <v>0</v>
      </c>
      <c r="J44" s="202">
        <v>16.420000000000002</v>
      </c>
      <c r="K44" s="202">
        <v>77.22</v>
      </c>
      <c r="L44" s="202">
        <v>29.54</v>
      </c>
      <c r="M44" s="202">
        <v>0</v>
      </c>
      <c r="N44" s="202">
        <v>14.71</v>
      </c>
      <c r="O44" s="202">
        <v>24.57</v>
      </c>
      <c r="P44" s="202">
        <v>24.93</v>
      </c>
      <c r="Q44" s="202">
        <v>1.28</v>
      </c>
      <c r="R44" s="202">
        <v>4.9800000000000004</v>
      </c>
      <c r="S44" s="202">
        <v>2.85</v>
      </c>
      <c r="T44" s="202">
        <v>0</v>
      </c>
      <c r="U44" s="202">
        <v>9.06</v>
      </c>
      <c r="V44" s="202">
        <v>2.11</v>
      </c>
      <c r="W44" s="202">
        <v>5.46</v>
      </c>
      <c r="X44" s="202">
        <v>10.62</v>
      </c>
      <c r="Y44" s="202">
        <v>0</v>
      </c>
      <c r="Z44" s="202">
        <v>38.090000000000003</v>
      </c>
      <c r="AA44" s="202">
        <v>8.27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9.17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17.52</v>
      </c>
      <c r="H45" s="202">
        <v>0</v>
      </c>
      <c r="I45" s="202">
        <v>0</v>
      </c>
      <c r="J45" s="202">
        <v>16.420000000000002</v>
      </c>
      <c r="K45" s="202">
        <v>77.22</v>
      </c>
      <c r="L45" s="202">
        <v>29.54</v>
      </c>
      <c r="M45" s="202">
        <v>0</v>
      </c>
      <c r="N45" s="202">
        <v>14.71</v>
      </c>
      <c r="O45" s="202">
        <v>24.57</v>
      </c>
      <c r="P45" s="202">
        <v>24.93</v>
      </c>
      <c r="Q45" s="202">
        <v>1.28</v>
      </c>
      <c r="R45" s="202">
        <v>4.9800000000000004</v>
      </c>
      <c r="S45" s="202">
        <v>2.85</v>
      </c>
      <c r="T45" s="202">
        <v>0</v>
      </c>
      <c r="U45" s="202">
        <v>9.06</v>
      </c>
      <c r="V45" s="202">
        <v>2.11</v>
      </c>
      <c r="W45" s="202">
        <v>5.46</v>
      </c>
      <c r="X45" s="202">
        <v>10.62</v>
      </c>
      <c r="Y45" s="202">
        <v>0</v>
      </c>
      <c r="Z45" s="202">
        <v>38.090000000000003</v>
      </c>
      <c r="AA45" s="202">
        <v>8.27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9.17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17.52</v>
      </c>
      <c r="H46" s="202">
        <v>0</v>
      </c>
      <c r="I46" s="202">
        <v>0</v>
      </c>
      <c r="J46" s="202">
        <v>16.420000000000002</v>
      </c>
      <c r="K46" s="202">
        <v>77.22</v>
      </c>
      <c r="L46" s="202">
        <v>29.54</v>
      </c>
      <c r="M46" s="202">
        <v>0</v>
      </c>
      <c r="N46" s="202">
        <v>14.71</v>
      </c>
      <c r="O46" s="202">
        <v>24.57</v>
      </c>
      <c r="P46" s="202">
        <v>24.93</v>
      </c>
      <c r="Q46" s="202">
        <v>1.28</v>
      </c>
      <c r="R46" s="202">
        <v>4.9800000000000004</v>
      </c>
      <c r="S46" s="202">
        <v>2.85</v>
      </c>
      <c r="T46" s="202">
        <v>0</v>
      </c>
      <c r="U46" s="202">
        <v>9.06</v>
      </c>
      <c r="V46" s="202">
        <v>2.11</v>
      </c>
      <c r="W46" s="202">
        <v>5.46</v>
      </c>
      <c r="X46" s="202">
        <v>10.62</v>
      </c>
      <c r="Y46" s="202">
        <v>0</v>
      </c>
      <c r="Z46" s="202">
        <v>38.090000000000003</v>
      </c>
      <c r="AA46" s="202">
        <v>8.27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9.17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17.52</v>
      </c>
      <c r="H47" s="202">
        <v>0</v>
      </c>
      <c r="I47" s="202">
        <v>0</v>
      </c>
      <c r="J47" s="202">
        <v>16.420000000000002</v>
      </c>
      <c r="K47" s="202">
        <v>77.27</v>
      </c>
      <c r="L47" s="202">
        <v>29.54</v>
      </c>
      <c r="M47" s="202">
        <v>0</v>
      </c>
      <c r="N47" s="202">
        <v>14.71</v>
      </c>
      <c r="O47" s="202">
        <v>24.57</v>
      </c>
      <c r="P47" s="202">
        <v>24.93</v>
      </c>
      <c r="Q47" s="202">
        <v>1.28</v>
      </c>
      <c r="R47" s="202">
        <v>4.9800000000000004</v>
      </c>
      <c r="S47" s="202">
        <v>2.85</v>
      </c>
      <c r="T47" s="202">
        <v>0</v>
      </c>
      <c r="U47" s="202">
        <v>9.06</v>
      </c>
      <c r="V47" s="202">
        <v>2.11</v>
      </c>
      <c r="W47" s="202">
        <v>5.46</v>
      </c>
      <c r="X47" s="202">
        <v>10.62</v>
      </c>
      <c r="Y47" s="202">
        <v>0</v>
      </c>
      <c r="Z47" s="202">
        <v>38.090000000000003</v>
      </c>
      <c r="AA47" s="202">
        <v>8.27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9.17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17.52</v>
      </c>
      <c r="H48" s="202">
        <v>0</v>
      </c>
      <c r="I48" s="202">
        <v>0</v>
      </c>
      <c r="J48" s="202">
        <v>16.420000000000002</v>
      </c>
      <c r="K48" s="202">
        <v>77.27</v>
      </c>
      <c r="L48" s="202">
        <v>29.54</v>
      </c>
      <c r="M48" s="202">
        <v>0</v>
      </c>
      <c r="N48" s="202">
        <v>14.71</v>
      </c>
      <c r="O48" s="202">
        <v>24.57</v>
      </c>
      <c r="P48" s="202">
        <v>24.93</v>
      </c>
      <c r="Q48" s="202">
        <v>1.28</v>
      </c>
      <c r="R48" s="202">
        <v>4.9800000000000004</v>
      </c>
      <c r="S48" s="202">
        <v>2.85</v>
      </c>
      <c r="T48" s="202">
        <v>0</v>
      </c>
      <c r="U48" s="202">
        <v>9.06</v>
      </c>
      <c r="V48" s="202">
        <v>2.11</v>
      </c>
      <c r="W48" s="202">
        <v>5.46</v>
      </c>
      <c r="X48" s="202">
        <v>10.62</v>
      </c>
      <c r="Y48" s="202">
        <v>0</v>
      </c>
      <c r="Z48" s="202">
        <v>38.090000000000003</v>
      </c>
      <c r="AA48" s="202">
        <v>8.27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9.17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17.52</v>
      </c>
      <c r="H49" s="202">
        <v>0</v>
      </c>
      <c r="I49" s="202">
        <v>0</v>
      </c>
      <c r="J49" s="202">
        <v>16.420000000000002</v>
      </c>
      <c r="K49" s="202">
        <v>77.27</v>
      </c>
      <c r="L49" s="202">
        <v>29.54</v>
      </c>
      <c r="M49" s="202">
        <v>0</v>
      </c>
      <c r="N49" s="202">
        <v>14.71</v>
      </c>
      <c r="O49" s="202">
        <v>24.57</v>
      </c>
      <c r="P49" s="202">
        <v>32.94</v>
      </c>
      <c r="Q49" s="202">
        <v>1.28</v>
      </c>
      <c r="R49" s="202">
        <v>4.9800000000000004</v>
      </c>
      <c r="S49" s="202">
        <v>2.85</v>
      </c>
      <c r="T49" s="202">
        <v>0</v>
      </c>
      <c r="U49" s="202">
        <v>9.06</v>
      </c>
      <c r="V49" s="202">
        <v>2.11</v>
      </c>
      <c r="W49" s="202">
        <v>5.46</v>
      </c>
      <c r="X49" s="202">
        <v>10.62</v>
      </c>
      <c r="Y49" s="202">
        <v>0</v>
      </c>
      <c r="Z49" s="202">
        <v>38.090000000000003</v>
      </c>
      <c r="AA49" s="202">
        <v>8.27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26.93</v>
      </c>
      <c r="AH49" s="202">
        <v>0</v>
      </c>
      <c r="AI49" s="202">
        <v>4.82</v>
      </c>
      <c r="AJ49" s="202">
        <v>0</v>
      </c>
      <c r="AK49" s="202">
        <v>9.17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17.52</v>
      </c>
      <c r="H50" s="202">
        <v>0</v>
      </c>
      <c r="I50" s="202">
        <v>0</v>
      </c>
      <c r="J50" s="202">
        <v>16.420000000000002</v>
      </c>
      <c r="K50" s="202">
        <v>77.27</v>
      </c>
      <c r="L50" s="202">
        <v>29.54</v>
      </c>
      <c r="M50" s="202">
        <v>0</v>
      </c>
      <c r="N50" s="202">
        <v>14.71</v>
      </c>
      <c r="O50" s="202">
        <v>24.57</v>
      </c>
      <c r="P50" s="202">
        <v>32.94</v>
      </c>
      <c r="Q50" s="202">
        <v>1.28</v>
      </c>
      <c r="R50" s="202">
        <v>4.9800000000000004</v>
      </c>
      <c r="S50" s="202">
        <v>2.85</v>
      </c>
      <c r="T50" s="202">
        <v>0</v>
      </c>
      <c r="U50" s="202">
        <v>9.06</v>
      </c>
      <c r="V50" s="202">
        <v>2.11</v>
      </c>
      <c r="W50" s="202">
        <v>5.46</v>
      </c>
      <c r="X50" s="202">
        <v>10.62</v>
      </c>
      <c r="Y50" s="202">
        <v>0</v>
      </c>
      <c r="Z50" s="202">
        <v>38.090000000000003</v>
      </c>
      <c r="AA50" s="202">
        <v>8.27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26.93</v>
      </c>
      <c r="AH50" s="202">
        <v>0</v>
      </c>
      <c r="AI50" s="202">
        <v>4.82</v>
      </c>
      <c r="AJ50" s="202">
        <v>0</v>
      </c>
      <c r="AK50" s="202">
        <v>9.17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17.52</v>
      </c>
      <c r="H51" s="202">
        <v>0</v>
      </c>
      <c r="I51" s="202">
        <v>0</v>
      </c>
      <c r="J51" s="202">
        <v>16.420000000000002</v>
      </c>
      <c r="K51" s="202">
        <v>77.27</v>
      </c>
      <c r="L51" s="202">
        <v>29.54</v>
      </c>
      <c r="M51" s="202">
        <v>0</v>
      </c>
      <c r="N51" s="202">
        <v>14.71</v>
      </c>
      <c r="O51" s="202">
        <v>24.57</v>
      </c>
      <c r="P51" s="202">
        <v>32.94</v>
      </c>
      <c r="Q51" s="202">
        <v>1.28</v>
      </c>
      <c r="R51" s="202">
        <v>4.9800000000000004</v>
      </c>
      <c r="S51" s="202">
        <v>2.85</v>
      </c>
      <c r="T51" s="202">
        <v>0</v>
      </c>
      <c r="U51" s="202">
        <v>9.06</v>
      </c>
      <c r="V51" s="202">
        <v>2.11</v>
      </c>
      <c r="W51" s="202">
        <v>5.46</v>
      </c>
      <c r="X51" s="202">
        <v>10.62</v>
      </c>
      <c r="Y51" s="202">
        <v>0</v>
      </c>
      <c r="Z51" s="202">
        <v>38.090000000000003</v>
      </c>
      <c r="AA51" s="202">
        <v>8.27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26.93</v>
      </c>
      <c r="AH51" s="202">
        <v>0</v>
      </c>
      <c r="AI51" s="202">
        <v>4.82</v>
      </c>
      <c r="AJ51" s="202">
        <v>0</v>
      </c>
      <c r="AK51" s="202">
        <v>9.17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17.52</v>
      </c>
      <c r="H52" s="202">
        <v>0</v>
      </c>
      <c r="I52" s="202">
        <v>0</v>
      </c>
      <c r="J52" s="202">
        <v>16.420000000000002</v>
      </c>
      <c r="K52" s="202">
        <v>77.27</v>
      </c>
      <c r="L52" s="202">
        <v>29.54</v>
      </c>
      <c r="M52" s="202">
        <v>0</v>
      </c>
      <c r="N52" s="202">
        <v>14.71</v>
      </c>
      <c r="O52" s="202">
        <v>24.57</v>
      </c>
      <c r="P52" s="202">
        <v>32.94</v>
      </c>
      <c r="Q52" s="202">
        <v>1.28</v>
      </c>
      <c r="R52" s="202">
        <v>4.9800000000000004</v>
      </c>
      <c r="S52" s="202">
        <v>2.85</v>
      </c>
      <c r="T52" s="202">
        <v>0</v>
      </c>
      <c r="U52" s="202">
        <v>9.06</v>
      </c>
      <c r="V52" s="202">
        <v>2.11</v>
      </c>
      <c r="W52" s="202">
        <v>5.46</v>
      </c>
      <c r="X52" s="202">
        <v>10.62</v>
      </c>
      <c r="Y52" s="202">
        <v>0</v>
      </c>
      <c r="Z52" s="202">
        <v>38.090000000000003</v>
      </c>
      <c r="AA52" s="202">
        <v>8.27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26.93</v>
      </c>
      <c r="AH52" s="202">
        <v>0</v>
      </c>
      <c r="AI52" s="202">
        <v>4.82</v>
      </c>
      <c r="AJ52" s="202">
        <v>0</v>
      </c>
      <c r="AK52" s="202">
        <v>9.17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17.52</v>
      </c>
      <c r="H53" s="202">
        <v>0</v>
      </c>
      <c r="I53" s="202">
        <v>0</v>
      </c>
      <c r="J53" s="202">
        <v>16.420000000000002</v>
      </c>
      <c r="K53" s="202">
        <v>77.27</v>
      </c>
      <c r="L53" s="202">
        <v>29.54</v>
      </c>
      <c r="M53" s="202">
        <v>0</v>
      </c>
      <c r="N53" s="202">
        <v>14.71</v>
      </c>
      <c r="O53" s="202">
        <v>24.57</v>
      </c>
      <c r="P53" s="202">
        <v>32.94</v>
      </c>
      <c r="Q53" s="202">
        <v>1.28</v>
      </c>
      <c r="R53" s="202">
        <v>4.9800000000000004</v>
      </c>
      <c r="S53" s="202">
        <v>2.85</v>
      </c>
      <c r="T53" s="202">
        <v>0</v>
      </c>
      <c r="U53" s="202">
        <v>9.06</v>
      </c>
      <c r="V53" s="202">
        <v>2.11</v>
      </c>
      <c r="W53" s="202">
        <v>5.46</v>
      </c>
      <c r="X53" s="202">
        <v>10.62</v>
      </c>
      <c r="Y53" s="202">
        <v>0</v>
      </c>
      <c r="Z53" s="202">
        <v>38.090000000000003</v>
      </c>
      <c r="AA53" s="202">
        <v>8.27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26.93</v>
      </c>
      <c r="AH53" s="202">
        <v>0</v>
      </c>
      <c r="AI53" s="202">
        <v>4.82</v>
      </c>
      <c r="AJ53" s="202">
        <v>0</v>
      </c>
      <c r="AK53" s="202">
        <v>9.17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17.52</v>
      </c>
      <c r="H54" s="202">
        <v>0</v>
      </c>
      <c r="I54" s="202">
        <v>0</v>
      </c>
      <c r="J54" s="202">
        <v>16.420000000000002</v>
      </c>
      <c r="K54" s="202">
        <v>77.27</v>
      </c>
      <c r="L54" s="202">
        <v>29.54</v>
      </c>
      <c r="M54" s="202">
        <v>0</v>
      </c>
      <c r="N54" s="202">
        <v>14.71</v>
      </c>
      <c r="O54" s="202">
        <v>24.57</v>
      </c>
      <c r="P54" s="202">
        <v>32.94</v>
      </c>
      <c r="Q54" s="202">
        <v>1.28</v>
      </c>
      <c r="R54" s="202">
        <v>4.9800000000000004</v>
      </c>
      <c r="S54" s="202">
        <v>2.85</v>
      </c>
      <c r="T54" s="202">
        <v>0</v>
      </c>
      <c r="U54" s="202">
        <v>9.06</v>
      </c>
      <c r="V54" s="202">
        <v>2.11</v>
      </c>
      <c r="W54" s="202">
        <v>5.46</v>
      </c>
      <c r="X54" s="202">
        <v>10.62</v>
      </c>
      <c r="Y54" s="202">
        <v>0</v>
      </c>
      <c r="Z54" s="202">
        <v>38.090000000000003</v>
      </c>
      <c r="AA54" s="202">
        <v>8.27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26.93</v>
      </c>
      <c r="AH54" s="202">
        <v>0</v>
      </c>
      <c r="AI54" s="202">
        <v>4.82</v>
      </c>
      <c r="AJ54" s="202">
        <v>0</v>
      </c>
      <c r="AK54" s="202">
        <v>9.17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17.52</v>
      </c>
      <c r="H55" s="202">
        <v>0</v>
      </c>
      <c r="I55" s="202">
        <v>0</v>
      </c>
      <c r="J55" s="202">
        <v>16.420000000000002</v>
      </c>
      <c r="K55" s="202">
        <v>77.27</v>
      </c>
      <c r="L55" s="202">
        <v>29.54</v>
      </c>
      <c r="M55" s="202">
        <v>0</v>
      </c>
      <c r="N55" s="202">
        <v>14.71</v>
      </c>
      <c r="O55" s="202">
        <v>24.57</v>
      </c>
      <c r="P55" s="202">
        <v>32.369999999999997</v>
      </c>
      <c r="Q55" s="202">
        <v>1.28</v>
      </c>
      <c r="R55" s="202">
        <v>4.9800000000000004</v>
      </c>
      <c r="S55" s="202">
        <v>2.85</v>
      </c>
      <c r="T55" s="202">
        <v>0</v>
      </c>
      <c r="U55" s="202">
        <v>9.06</v>
      </c>
      <c r="V55" s="202">
        <v>2.11</v>
      </c>
      <c r="W55" s="202">
        <v>5.46</v>
      </c>
      <c r="X55" s="202">
        <v>10.62</v>
      </c>
      <c r="Y55" s="202">
        <v>0</v>
      </c>
      <c r="Z55" s="202">
        <v>38.090000000000003</v>
      </c>
      <c r="AA55" s="202">
        <v>8.27</v>
      </c>
      <c r="AB55" s="202">
        <v>0</v>
      </c>
      <c r="AC55" s="202">
        <v>10.43</v>
      </c>
      <c r="AD55" s="202">
        <v>0</v>
      </c>
      <c r="AE55" s="202">
        <v>0</v>
      </c>
      <c r="AF55" s="202">
        <v>0</v>
      </c>
      <c r="AG55" s="202">
        <v>26.93</v>
      </c>
      <c r="AH55" s="202">
        <v>0</v>
      </c>
      <c r="AI55" s="202">
        <v>4.82</v>
      </c>
      <c r="AJ55" s="202">
        <v>0</v>
      </c>
      <c r="AK55" s="202">
        <v>9.17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17.52</v>
      </c>
      <c r="H56" s="202">
        <v>0</v>
      </c>
      <c r="I56" s="202">
        <v>0</v>
      </c>
      <c r="J56" s="202">
        <v>16.420000000000002</v>
      </c>
      <c r="K56" s="202">
        <v>77.27</v>
      </c>
      <c r="L56" s="202">
        <v>29.54</v>
      </c>
      <c r="M56" s="202">
        <v>0</v>
      </c>
      <c r="N56" s="202">
        <v>14.71</v>
      </c>
      <c r="O56" s="202">
        <v>24.57</v>
      </c>
      <c r="P56" s="202">
        <v>32.369999999999997</v>
      </c>
      <c r="Q56" s="202">
        <v>1.28</v>
      </c>
      <c r="R56" s="202">
        <v>4.9800000000000004</v>
      </c>
      <c r="S56" s="202">
        <v>2.85</v>
      </c>
      <c r="T56" s="202">
        <v>0</v>
      </c>
      <c r="U56" s="202">
        <v>9.06</v>
      </c>
      <c r="V56" s="202">
        <v>2.11</v>
      </c>
      <c r="W56" s="202">
        <v>5.46</v>
      </c>
      <c r="X56" s="202">
        <v>10.62</v>
      </c>
      <c r="Y56" s="202">
        <v>0</v>
      </c>
      <c r="Z56" s="202">
        <v>38.090000000000003</v>
      </c>
      <c r="AA56" s="202">
        <v>8.27</v>
      </c>
      <c r="AB56" s="202">
        <v>0</v>
      </c>
      <c r="AC56" s="202">
        <v>10.43</v>
      </c>
      <c r="AD56" s="202">
        <v>0</v>
      </c>
      <c r="AE56" s="202">
        <v>0</v>
      </c>
      <c r="AF56" s="202">
        <v>0</v>
      </c>
      <c r="AG56" s="202">
        <v>27.25</v>
      </c>
      <c r="AH56" s="202">
        <v>0</v>
      </c>
      <c r="AI56" s="202">
        <v>4.82</v>
      </c>
      <c r="AJ56" s="202">
        <v>0</v>
      </c>
      <c r="AK56" s="202">
        <v>9.17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17.52</v>
      </c>
      <c r="H57" s="202">
        <v>0</v>
      </c>
      <c r="I57" s="202">
        <v>0</v>
      </c>
      <c r="J57" s="202">
        <v>16.420000000000002</v>
      </c>
      <c r="K57" s="202">
        <v>77.27</v>
      </c>
      <c r="L57" s="202">
        <v>29.54</v>
      </c>
      <c r="M57" s="202">
        <v>0</v>
      </c>
      <c r="N57" s="202">
        <v>14.71</v>
      </c>
      <c r="O57" s="202">
        <v>24.57</v>
      </c>
      <c r="P57" s="202">
        <v>32.369999999999997</v>
      </c>
      <c r="Q57" s="202">
        <v>1.28</v>
      </c>
      <c r="R57" s="202">
        <v>4.9800000000000004</v>
      </c>
      <c r="S57" s="202">
        <v>2.85</v>
      </c>
      <c r="T57" s="202">
        <v>0</v>
      </c>
      <c r="U57" s="202">
        <v>9.06</v>
      </c>
      <c r="V57" s="202">
        <v>2.11</v>
      </c>
      <c r="W57" s="202">
        <v>5.46</v>
      </c>
      <c r="X57" s="202">
        <v>10.62</v>
      </c>
      <c r="Y57" s="202">
        <v>0</v>
      </c>
      <c r="Z57" s="202">
        <v>38.090000000000003</v>
      </c>
      <c r="AA57" s="202">
        <v>8.27</v>
      </c>
      <c r="AB57" s="202">
        <v>0</v>
      </c>
      <c r="AC57" s="202">
        <v>10.43</v>
      </c>
      <c r="AD57" s="202">
        <v>0</v>
      </c>
      <c r="AE57" s="202">
        <v>0</v>
      </c>
      <c r="AF57" s="202">
        <v>0</v>
      </c>
      <c r="AG57" s="202">
        <v>27.25</v>
      </c>
      <c r="AH57" s="202">
        <v>0</v>
      </c>
      <c r="AI57" s="202">
        <v>4.82</v>
      </c>
      <c r="AJ57" s="202">
        <v>0</v>
      </c>
      <c r="AK57" s="202">
        <v>9.17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17.52</v>
      </c>
      <c r="H58" s="202">
        <v>0</v>
      </c>
      <c r="I58" s="202">
        <v>0</v>
      </c>
      <c r="J58" s="202">
        <v>16.420000000000002</v>
      </c>
      <c r="K58" s="202">
        <v>77.27</v>
      </c>
      <c r="L58" s="202">
        <v>29.54</v>
      </c>
      <c r="M58" s="202">
        <v>0</v>
      </c>
      <c r="N58" s="202">
        <v>14.71</v>
      </c>
      <c r="O58" s="202">
        <v>24.57</v>
      </c>
      <c r="P58" s="202">
        <v>32.369999999999997</v>
      </c>
      <c r="Q58" s="202">
        <v>1.28</v>
      </c>
      <c r="R58" s="202">
        <v>4.9800000000000004</v>
      </c>
      <c r="S58" s="202">
        <v>2.85</v>
      </c>
      <c r="T58" s="202">
        <v>0</v>
      </c>
      <c r="U58" s="202">
        <v>9.06</v>
      </c>
      <c r="V58" s="202">
        <v>2.11</v>
      </c>
      <c r="W58" s="202">
        <v>5.46</v>
      </c>
      <c r="X58" s="202">
        <v>10.62</v>
      </c>
      <c r="Y58" s="202">
        <v>0</v>
      </c>
      <c r="Z58" s="202">
        <v>38.090000000000003</v>
      </c>
      <c r="AA58" s="202">
        <v>8.27</v>
      </c>
      <c r="AB58" s="202">
        <v>0</v>
      </c>
      <c r="AC58" s="202">
        <v>10.43</v>
      </c>
      <c r="AD58" s="202">
        <v>0</v>
      </c>
      <c r="AE58" s="202">
        <v>0</v>
      </c>
      <c r="AF58" s="202">
        <v>0</v>
      </c>
      <c r="AG58" s="202">
        <v>27.25</v>
      </c>
      <c r="AH58" s="202">
        <v>0</v>
      </c>
      <c r="AI58" s="202">
        <v>4.82</v>
      </c>
      <c r="AJ58" s="202">
        <v>0</v>
      </c>
      <c r="AK58" s="202">
        <v>9.17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17.52</v>
      </c>
      <c r="H59" s="202">
        <v>0</v>
      </c>
      <c r="I59" s="202">
        <v>0</v>
      </c>
      <c r="J59" s="202">
        <v>16.420000000000002</v>
      </c>
      <c r="K59" s="202">
        <v>77.27</v>
      </c>
      <c r="L59" s="202">
        <v>29.9</v>
      </c>
      <c r="M59" s="202">
        <v>0</v>
      </c>
      <c r="N59" s="202">
        <v>15.24</v>
      </c>
      <c r="O59" s="202">
        <v>1.74</v>
      </c>
      <c r="P59" s="202">
        <v>33.36</v>
      </c>
      <c r="Q59" s="202">
        <v>1.5</v>
      </c>
      <c r="R59" s="202">
        <v>4.9800000000000004</v>
      </c>
      <c r="S59" s="202">
        <v>2.85</v>
      </c>
      <c r="T59" s="202">
        <v>0</v>
      </c>
      <c r="U59" s="202">
        <v>9.06</v>
      </c>
      <c r="V59" s="202">
        <v>2.11</v>
      </c>
      <c r="W59" s="202">
        <v>5.46</v>
      </c>
      <c r="X59" s="202">
        <v>10.62</v>
      </c>
      <c r="Y59" s="202">
        <v>0</v>
      </c>
      <c r="Z59" s="202">
        <v>38.090000000000003</v>
      </c>
      <c r="AA59" s="202">
        <v>11.31</v>
      </c>
      <c r="AB59" s="202">
        <v>0</v>
      </c>
      <c r="AC59" s="202">
        <v>10.43</v>
      </c>
      <c r="AD59" s="202">
        <v>0</v>
      </c>
      <c r="AE59" s="202">
        <v>0</v>
      </c>
      <c r="AF59" s="202">
        <v>0</v>
      </c>
      <c r="AG59" s="202">
        <v>27.25</v>
      </c>
      <c r="AH59" s="202">
        <v>0</v>
      </c>
      <c r="AI59" s="202">
        <v>4.82</v>
      </c>
      <c r="AJ59" s="202">
        <v>0</v>
      </c>
      <c r="AK59" s="202">
        <v>9.17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17.52</v>
      </c>
      <c r="H60" s="202">
        <v>0</v>
      </c>
      <c r="I60" s="202">
        <v>0</v>
      </c>
      <c r="J60" s="202">
        <v>16.420000000000002</v>
      </c>
      <c r="K60" s="202">
        <v>77.27</v>
      </c>
      <c r="L60" s="202">
        <v>29.9</v>
      </c>
      <c r="M60" s="202">
        <v>0</v>
      </c>
      <c r="N60" s="202">
        <v>1.03</v>
      </c>
      <c r="O60" s="202">
        <v>1.74</v>
      </c>
      <c r="P60" s="202">
        <v>33.36</v>
      </c>
      <c r="Q60" s="202">
        <v>1.5</v>
      </c>
      <c r="R60" s="202">
        <v>4.9800000000000004</v>
      </c>
      <c r="S60" s="202">
        <v>2.85</v>
      </c>
      <c r="T60" s="202">
        <v>0</v>
      </c>
      <c r="U60" s="202">
        <v>9.06</v>
      </c>
      <c r="V60" s="202">
        <v>2.11</v>
      </c>
      <c r="W60" s="202">
        <v>5.46</v>
      </c>
      <c r="X60" s="202">
        <v>10.62</v>
      </c>
      <c r="Y60" s="202">
        <v>0</v>
      </c>
      <c r="Z60" s="202">
        <v>38.090000000000003</v>
      </c>
      <c r="AA60" s="202">
        <v>11.31</v>
      </c>
      <c r="AB60" s="202">
        <v>0</v>
      </c>
      <c r="AC60" s="202">
        <v>10.43</v>
      </c>
      <c r="AD60" s="202">
        <v>0</v>
      </c>
      <c r="AE60" s="202">
        <v>0</v>
      </c>
      <c r="AF60" s="202">
        <v>0</v>
      </c>
      <c r="AG60" s="202">
        <v>27.25</v>
      </c>
      <c r="AH60" s="202">
        <v>0</v>
      </c>
      <c r="AI60" s="202">
        <v>4.82</v>
      </c>
      <c r="AJ60" s="202">
        <v>0</v>
      </c>
      <c r="AK60" s="202">
        <v>9.17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17.52</v>
      </c>
      <c r="H61" s="202">
        <v>0</v>
      </c>
      <c r="I61" s="202">
        <v>0</v>
      </c>
      <c r="J61" s="202">
        <v>16.420000000000002</v>
      </c>
      <c r="K61" s="202">
        <v>77.27</v>
      </c>
      <c r="L61" s="202">
        <v>29.9</v>
      </c>
      <c r="M61" s="202">
        <v>0</v>
      </c>
      <c r="N61" s="202">
        <v>1.03</v>
      </c>
      <c r="O61" s="202">
        <v>1.74</v>
      </c>
      <c r="P61" s="202">
        <v>14.02</v>
      </c>
      <c r="Q61" s="202">
        <v>1.5</v>
      </c>
      <c r="R61" s="202">
        <v>4.9800000000000004</v>
      </c>
      <c r="S61" s="202">
        <v>2.85</v>
      </c>
      <c r="T61" s="202">
        <v>0</v>
      </c>
      <c r="U61" s="202">
        <v>9.06</v>
      </c>
      <c r="V61" s="202">
        <v>2.11</v>
      </c>
      <c r="W61" s="202">
        <v>5.46</v>
      </c>
      <c r="X61" s="202">
        <v>10.62</v>
      </c>
      <c r="Y61" s="202">
        <v>0</v>
      </c>
      <c r="Z61" s="202">
        <v>38.090000000000003</v>
      </c>
      <c r="AA61" s="202">
        <v>11.31</v>
      </c>
      <c r="AB61" s="202">
        <v>0</v>
      </c>
      <c r="AC61" s="202">
        <v>10.43</v>
      </c>
      <c r="AD61" s="202">
        <v>0</v>
      </c>
      <c r="AE61" s="202">
        <v>0</v>
      </c>
      <c r="AF61" s="202">
        <v>0</v>
      </c>
      <c r="AG61" s="202">
        <v>27.25</v>
      </c>
      <c r="AH61" s="202">
        <v>0</v>
      </c>
      <c r="AI61" s="202">
        <v>4.82</v>
      </c>
      <c r="AJ61" s="202">
        <v>0</v>
      </c>
      <c r="AK61" s="202">
        <v>9.17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17.52</v>
      </c>
      <c r="H62" s="202">
        <v>0</v>
      </c>
      <c r="I62" s="202">
        <v>0</v>
      </c>
      <c r="J62" s="202">
        <v>16.420000000000002</v>
      </c>
      <c r="K62" s="202">
        <v>77.27</v>
      </c>
      <c r="L62" s="202">
        <v>29.9</v>
      </c>
      <c r="M62" s="202">
        <v>0</v>
      </c>
      <c r="N62" s="202">
        <v>1.03</v>
      </c>
      <c r="O62" s="202">
        <v>1.74</v>
      </c>
      <c r="P62" s="202">
        <v>2.1</v>
      </c>
      <c r="Q62" s="202">
        <v>1.5</v>
      </c>
      <c r="R62" s="202">
        <v>4.9800000000000004</v>
      </c>
      <c r="S62" s="202">
        <v>2.85</v>
      </c>
      <c r="T62" s="202">
        <v>0</v>
      </c>
      <c r="U62" s="202">
        <v>9.06</v>
      </c>
      <c r="V62" s="202">
        <v>2.11</v>
      </c>
      <c r="W62" s="202">
        <v>5.46</v>
      </c>
      <c r="X62" s="202">
        <v>10.62</v>
      </c>
      <c r="Y62" s="202">
        <v>0</v>
      </c>
      <c r="Z62" s="202">
        <v>38.090000000000003</v>
      </c>
      <c r="AA62" s="202">
        <v>11.31</v>
      </c>
      <c r="AB62" s="202">
        <v>0</v>
      </c>
      <c r="AC62" s="202">
        <v>10.43</v>
      </c>
      <c r="AD62" s="202">
        <v>0</v>
      </c>
      <c r="AE62" s="202">
        <v>0</v>
      </c>
      <c r="AF62" s="202">
        <v>0</v>
      </c>
      <c r="AG62" s="202">
        <v>27.25</v>
      </c>
      <c r="AH62" s="202">
        <v>0</v>
      </c>
      <c r="AI62" s="202">
        <v>4.82</v>
      </c>
      <c r="AJ62" s="202">
        <v>0</v>
      </c>
      <c r="AK62" s="202">
        <v>9.17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17.52</v>
      </c>
      <c r="H63" s="202">
        <v>0</v>
      </c>
      <c r="I63" s="202">
        <v>0</v>
      </c>
      <c r="J63" s="202">
        <v>16.420000000000002</v>
      </c>
      <c r="K63" s="202">
        <v>77.27</v>
      </c>
      <c r="L63" s="202">
        <v>29.9</v>
      </c>
      <c r="M63" s="202">
        <v>0</v>
      </c>
      <c r="N63" s="202">
        <v>1.03</v>
      </c>
      <c r="O63" s="202">
        <v>1.74</v>
      </c>
      <c r="P63" s="202">
        <v>2.1</v>
      </c>
      <c r="Q63" s="202">
        <v>1.5</v>
      </c>
      <c r="R63" s="202">
        <v>4.9800000000000004</v>
      </c>
      <c r="S63" s="202">
        <v>2.85</v>
      </c>
      <c r="T63" s="202">
        <v>0</v>
      </c>
      <c r="U63" s="202">
        <v>9.06</v>
      </c>
      <c r="V63" s="202">
        <v>0.17</v>
      </c>
      <c r="W63" s="202">
        <v>5.46</v>
      </c>
      <c r="X63" s="202">
        <v>0.86</v>
      </c>
      <c r="Y63" s="202">
        <v>0</v>
      </c>
      <c r="Z63" s="202">
        <v>38.090000000000003</v>
      </c>
      <c r="AA63" s="202">
        <v>11.31</v>
      </c>
      <c r="AB63" s="202">
        <v>0</v>
      </c>
      <c r="AC63" s="202">
        <v>10.43</v>
      </c>
      <c r="AD63" s="202">
        <v>0</v>
      </c>
      <c r="AE63" s="202">
        <v>0</v>
      </c>
      <c r="AF63" s="202">
        <v>0</v>
      </c>
      <c r="AG63" s="202">
        <v>27.25</v>
      </c>
      <c r="AH63" s="202">
        <v>0</v>
      </c>
      <c r="AI63" s="202">
        <v>4.82</v>
      </c>
      <c r="AJ63" s="202">
        <v>0</v>
      </c>
      <c r="AK63" s="202">
        <v>12.6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17.52</v>
      </c>
      <c r="H64" s="202">
        <v>0</v>
      </c>
      <c r="I64" s="202">
        <v>0</v>
      </c>
      <c r="J64" s="202">
        <v>16.420000000000002</v>
      </c>
      <c r="K64" s="202">
        <v>77.27</v>
      </c>
      <c r="L64" s="202">
        <v>29.9</v>
      </c>
      <c r="M64" s="202">
        <v>0</v>
      </c>
      <c r="N64" s="202">
        <v>1.03</v>
      </c>
      <c r="O64" s="202">
        <v>1.74</v>
      </c>
      <c r="P64" s="202">
        <v>2.1</v>
      </c>
      <c r="Q64" s="202">
        <v>1.5</v>
      </c>
      <c r="R64" s="202">
        <v>4.9800000000000004</v>
      </c>
      <c r="S64" s="202">
        <v>2.85</v>
      </c>
      <c r="T64" s="202">
        <v>0</v>
      </c>
      <c r="U64" s="202">
        <v>9.06</v>
      </c>
      <c r="V64" s="202">
        <v>0.17</v>
      </c>
      <c r="W64" s="202">
        <v>0.39</v>
      </c>
      <c r="X64" s="202">
        <v>0.86</v>
      </c>
      <c r="Y64" s="202">
        <v>0</v>
      </c>
      <c r="Z64" s="202">
        <v>38.090000000000003</v>
      </c>
      <c r="AA64" s="202">
        <v>11.31</v>
      </c>
      <c r="AB64" s="202">
        <v>0</v>
      </c>
      <c r="AC64" s="202">
        <v>10.43</v>
      </c>
      <c r="AD64" s="202">
        <v>0</v>
      </c>
      <c r="AE64" s="202">
        <v>0</v>
      </c>
      <c r="AF64" s="202">
        <v>0</v>
      </c>
      <c r="AG64" s="202">
        <v>27.25</v>
      </c>
      <c r="AH64" s="202">
        <v>0</v>
      </c>
      <c r="AI64" s="202">
        <v>4.82</v>
      </c>
      <c r="AJ64" s="202">
        <v>0</v>
      </c>
      <c r="AK64" s="202">
        <v>12.6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17.52</v>
      </c>
      <c r="H65" s="202">
        <v>0</v>
      </c>
      <c r="I65" s="202">
        <v>0</v>
      </c>
      <c r="J65" s="202">
        <v>16.420000000000002</v>
      </c>
      <c r="K65" s="202">
        <v>77.27</v>
      </c>
      <c r="L65" s="202">
        <v>29.9</v>
      </c>
      <c r="M65" s="202">
        <v>0</v>
      </c>
      <c r="N65" s="202">
        <v>1.03</v>
      </c>
      <c r="O65" s="202">
        <v>1.74</v>
      </c>
      <c r="P65" s="202">
        <v>2.1</v>
      </c>
      <c r="Q65" s="202">
        <v>1.5</v>
      </c>
      <c r="R65" s="202">
        <v>4.9800000000000004</v>
      </c>
      <c r="S65" s="202">
        <v>2.85</v>
      </c>
      <c r="T65" s="202">
        <v>0</v>
      </c>
      <c r="U65" s="202">
        <v>9.06</v>
      </c>
      <c r="V65" s="202">
        <v>0.17</v>
      </c>
      <c r="W65" s="202">
        <v>0.39</v>
      </c>
      <c r="X65" s="202">
        <v>0.86</v>
      </c>
      <c r="Y65" s="202">
        <v>0</v>
      </c>
      <c r="Z65" s="202">
        <v>38.090000000000003</v>
      </c>
      <c r="AA65" s="202">
        <v>11.31</v>
      </c>
      <c r="AB65" s="202">
        <v>0</v>
      </c>
      <c r="AC65" s="202">
        <v>10.43</v>
      </c>
      <c r="AD65" s="202">
        <v>0</v>
      </c>
      <c r="AE65" s="202">
        <v>0</v>
      </c>
      <c r="AF65" s="202">
        <v>0</v>
      </c>
      <c r="AG65" s="202">
        <v>27.25</v>
      </c>
      <c r="AH65" s="202">
        <v>0</v>
      </c>
      <c r="AI65" s="202">
        <v>4.82</v>
      </c>
      <c r="AJ65" s="202">
        <v>0</v>
      </c>
      <c r="AK65" s="202">
        <v>12.6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17.52</v>
      </c>
      <c r="H66" s="202">
        <v>0</v>
      </c>
      <c r="I66" s="202">
        <v>0</v>
      </c>
      <c r="J66" s="202">
        <v>16.420000000000002</v>
      </c>
      <c r="K66" s="202">
        <v>77.27</v>
      </c>
      <c r="L66" s="202">
        <v>29.9</v>
      </c>
      <c r="M66" s="202">
        <v>0</v>
      </c>
      <c r="N66" s="202">
        <v>1.03</v>
      </c>
      <c r="O66" s="202">
        <v>1.74</v>
      </c>
      <c r="P66" s="202">
        <v>2.1</v>
      </c>
      <c r="Q66" s="202">
        <v>1.5</v>
      </c>
      <c r="R66" s="202">
        <v>4.9800000000000004</v>
      </c>
      <c r="S66" s="202">
        <v>2.85</v>
      </c>
      <c r="T66" s="202">
        <v>0</v>
      </c>
      <c r="U66" s="202">
        <v>9.06</v>
      </c>
      <c r="V66" s="202">
        <v>0.17</v>
      </c>
      <c r="W66" s="202">
        <v>0.39</v>
      </c>
      <c r="X66" s="202">
        <v>0.86</v>
      </c>
      <c r="Y66" s="202">
        <v>0</v>
      </c>
      <c r="Z66" s="202">
        <v>38.090000000000003</v>
      </c>
      <c r="AA66" s="202">
        <v>11.31</v>
      </c>
      <c r="AB66" s="202">
        <v>0</v>
      </c>
      <c r="AC66" s="202">
        <v>10.43</v>
      </c>
      <c r="AD66" s="202">
        <v>0</v>
      </c>
      <c r="AE66" s="202">
        <v>0</v>
      </c>
      <c r="AF66" s="202">
        <v>0</v>
      </c>
      <c r="AG66" s="202">
        <v>27.25</v>
      </c>
      <c r="AH66" s="202">
        <v>0</v>
      </c>
      <c r="AI66" s="202">
        <v>4.82</v>
      </c>
      <c r="AJ66" s="202">
        <v>0</v>
      </c>
      <c r="AK66" s="202">
        <v>12.6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17.52</v>
      </c>
      <c r="H67" s="202">
        <v>0</v>
      </c>
      <c r="I67" s="202">
        <v>0</v>
      </c>
      <c r="J67" s="202">
        <v>16.420000000000002</v>
      </c>
      <c r="K67" s="202">
        <v>77.27</v>
      </c>
      <c r="L67" s="202">
        <v>29.9</v>
      </c>
      <c r="M67" s="202">
        <v>0</v>
      </c>
      <c r="N67" s="202">
        <v>1.03</v>
      </c>
      <c r="O67" s="202">
        <v>1.74</v>
      </c>
      <c r="P67" s="202">
        <v>2.1</v>
      </c>
      <c r="Q67" s="202">
        <v>1.5</v>
      </c>
      <c r="R67" s="202">
        <v>4.9800000000000004</v>
      </c>
      <c r="S67" s="202">
        <v>2.85</v>
      </c>
      <c r="T67" s="202">
        <v>0</v>
      </c>
      <c r="U67" s="202">
        <v>9.06</v>
      </c>
      <c r="V67" s="202">
        <v>0.17</v>
      </c>
      <c r="W67" s="202">
        <v>0.39</v>
      </c>
      <c r="X67" s="202">
        <v>0.86</v>
      </c>
      <c r="Y67" s="202">
        <v>0</v>
      </c>
      <c r="Z67" s="202">
        <v>38.090000000000003</v>
      </c>
      <c r="AA67" s="202">
        <v>11.31</v>
      </c>
      <c r="AB67" s="202">
        <v>0</v>
      </c>
      <c r="AC67" s="202">
        <v>10.43</v>
      </c>
      <c r="AD67" s="202">
        <v>0</v>
      </c>
      <c r="AE67" s="202">
        <v>0</v>
      </c>
      <c r="AF67" s="202">
        <v>0</v>
      </c>
      <c r="AG67" s="202">
        <v>27.25</v>
      </c>
      <c r="AH67" s="202">
        <v>0</v>
      </c>
      <c r="AI67" s="202">
        <v>4.82</v>
      </c>
      <c r="AJ67" s="202">
        <v>0</v>
      </c>
      <c r="AK67" s="202">
        <v>12.6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17.52</v>
      </c>
      <c r="H68" s="202">
        <v>0</v>
      </c>
      <c r="I68" s="202">
        <v>0</v>
      </c>
      <c r="J68" s="202">
        <v>16.420000000000002</v>
      </c>
      <c r="K68" s="202">
        <v>77.27</v>
      </c>
      <c r="L68" s="202">
        <v>29.9</v>
      </c>
      <c r="M68" s="202">
        <v>0</v>
      </c>
      <c r="N68" s="202">
        <v>1.03</v>
      </c>
      <c r="O68" s="202">
        <v>1.74</v>
      </c>
      <c r="P68" s="202">
        <v>2.1</v>
      </c>
      <c r="Q68" s="202">
        <v>1.5</v>
      </c>
      <c r="R68" s="202">
        <v>4.9800000000000004</v>
      </c>
      <c r="S68" s="202">
        <v>2.85</v>
      </c>
      <c r="T68" s="202">
        <v>0</v>
      </c>
      <c r="U68" s="202">
        <v>9.06</v>
      </c>
      <c r="V68" s="202">
        <v>0.17</v>
      </c>
      <c r="W68" s="202">
        <v>0.39</v>
      </c>
      <c r="X68" s="202">
        <v>0.86</v>
      </c>
      <c r="Y68" s="202">
        <v>0</v>
      </c>
      <c r="Z68" s="202">
        <v>38.090000000000003</v>
      </c>
      <c r="AA68" s="202">
        <v>11.31</v>
      </c>
      <c r="AB68" s="202">
        <v>0</v>
      </c>
      <c r="AC68" s="202">
        <v>10.43</v>
      </c>
      <c r="AD68" s="202">
        <v>0</v>
      </c>
      <c r="AE68" s="202">
        <v>0</v>
      </c>
      <c r="AF68" s="202">
        <v>0</v>
      </c>
      <c r="AG68" s="202">
        <v>27.25</v>
      </c>
      <c r="AH68" s="202">
        <v>0</v>
      </c>
      <c r="AI68" s="202">
        <v>4.82</v>
      </c>
      <c r="AJ68" s="202">
        <v>0</v>
      </c>
      <c r="AK68" s="202">
        <v>12.6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17.52</v>
      </c>
      <c r="H69" s="202">
        <v>0</v>
      </c>
      <c r="I69" s="202">
        <v>0</v>
      </c>
      <c r="J69" s="202">
        <v>16.420000000000002</v>
      </c>
      <c r="K69" s="202">
        <v>77.27</v>
      </c>
      <c r="L69" s="202">
        <v>29.9</v>
      </c>
      <c r="M69" s="202">
        <v>0</v>
      </c>
      <c r="N69" s="202">
        <v>1.03</v>
      </c>
      <c r="O69" s="202">
        <v>1.74</v>
      </c>
      <c r="P69" s="202">
        <v>2.1</v>
      </c>
      <c r="Q69" s="202">
        <v>1.5</v>
      </c>
      <c r="R69" s="202">
        <v>4.9800000000000004</v>
      </c>
      <c r="S69" s="202">
        <v>2.85</v>
      </c>
      <c r="T69" s="202">
        <v>0</v>
      </c>
      <c r="U69" s="202">
        <v>9.06</v>
      </c>
      <c r="V69" s="202">
        <v>0.17</v>
      </c>
      <c r="W69" s="202">
        <v>0.39</v>
      </c>
      <c r="X69" s="202">
        <v>0.86</v>
      </c>
      <c r="Y69" s="202">
        <v>0</v>
      </c>
      <c r="Z69" s="202">
        <v>38.090000000000003</v>
      </c>
      <c r="AA69" s="202">
        <v>11.31</v>
      </c>
      <c r="AB69" s="202">
        <v>0</v>
      </c>
      <c r="AC69" s="202">
        <v>10.43</v>
      </c>
      <c r="AD69" s="202">
        <v>0</v>
      </c>
      <c r="AE69" s="202">
        <v>0</v>
      </c>
      <c r="AF69" s="202">
        <v>0</v>
      </c>
      <c r="AG69" s="202">
        <v>27.25</v>
      </c>
      <c r="AH69" s="202">
        <v>0</v>
      </c>
      <c r="AI69" s="202">
        <v>4.82</v>
      </c>
      <c r="AJ69" s="202">
        <v>0</v>
      </c>
      <c r="AK69" s="202">
        <v>12.6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17.52</v>
      </c>
      <c r="H70" s="202">
        <v>0</v>
      </c>
      <c r="I70" s="202">
        <v>0</v>
      </c>
      <c r="J70" s="202">
        <v>16.420000000000002</v>
      </c>
      <c r="K70" s="202">
        <v>77.27</v>
      </c>
      <c r="L70" s="202">
        <v>29.9</v>
      </c>
      <c r="M70" s="202">
        <v>0</v>
      </c>
      <c r="N70" s="202">
        <v>1.03</v>
      </c>
      <c r="O70" s="202">
        <v>1.74</v>
      </c>
      <c r="P70" s="202">
        <v>2.1</v>
      </c>
      <c r="Q70" s="202">
        <v>1.5</v>
      </c>
      <c r="R70" s="202">
        <v>4.9800000000000004</v>
      </c>
      <c r="S70" s="202">
        <v>2.85</v>
      </c>
      <c r="T70" s="202">
        <v>0</v>
      </c>
      <c r="U70" s="202">
        <v>9.06</v>
      </c>
      <c r="V70" s="202">
        <v>0.17</v>
      </c>
      <c r="W70" s="202">
        <v>0.39</v>
      </c>
      <c r="X70" s="202">
        <v>0.86</v>
      </c>
      <c r="Y70" s="202">
        <v>0</v>
      </c>
      <c r="Z70" s="202">
        <v>38.090000000000003</v>
      </c>
      <c r="AA70" s="202">
        <v>11.31</v>
      </c>
      <c r="AB70" s="202">
        <v>0</v>
      </c>
      <c r="AC70" s="202">
        <v>10.43</v>
      </c>
      <c r="AD70" s="202">
        <v>0</v>
      </c>
      <c r="AE70" s="202">
        <v>0</v>
      </c>
      <c r="AF70" s="202">
        <v>0</v>
      </c>
      <c r="AG70" s="202">
        <v>27.25</v>
      </c>
      <c r="AH70" s="202">
        <v>0</v>
      </c>
      <c r="AI70" s="202">
        <v>4.82</v>
      </c>
      <c r="AJ70" s="202">
        <v>0</v>
      </c>
      <c r="AK70" s="202">
        <v>12.6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17.52</v>
      </c>
      <c r="H71" s="202">
        <v>0</v>
      </c>
      <c r="I71" s="202">
        <v>0</v>
      </c>
      <c r="J71" s="202">
        <v>16.420000000000002</v>
      </c>
      <c r="K71" s="202">
        <v>77.27</v>
      </c>
      <c r="L71" s="202">
        <v>29.9</v>
      </c>
      <c r="M71" s="202">
        <v>0</v>
      </c>
      <c r="N71" s="202">
        <v>1.03</v>
      </c>
      <c r="O71" s="202">
        <v>1.74</v>
      </c>
      <c r="P71" s="202">
        <v>2.1</v>
      </c>
      <c r="Q71" s="202">
        <v>1.5</v>
      </c>
      <c r="R71" s="202">
        <v>4.9800000000000004</v>
      </c>
      <c r="S71" s="202">
        <v>2.85</v>
      </c>
      <c r="T71" s="202">
        <v>0</v>
      </c>
      <c r="U71" s="202">
        <v>9.06</v>
      </c>
      <c r="V71" s="202">
        <v>0.17</v>
      </c>
      <c r="W71" s="202">
        <v>0.39</v>
      </c>
      <c r="X71" s="202">
        <v>0.86</v>
      </c>
      <c r="Y71" s="202">
        <v>0</v>
      </c>
      <c r="Z71" s="202">
        <v>22.64</v>
      </c>
      <c r="AA71" s="202">
        <v>11.31</v>
      </c>
      <c r="AB71" s="202">
        <v>0</v>
      </c>
      <c r="AC71" s="202">
        <v>10.43</v>
      </c>
      <c r="AD71" s="202">
        <v>0</v>
      </c>
      <c r="AE71" s="202">
        <v>0</v>
      </c>
      <c r="AF71" s="202">
        <v>0</v>
      </c>
      <c r="AG71" s="202">
        <v>27.42</v>
      </c>
      <c r="AH71" s="202">
        <v>0</v>
      </c>
      <c r="AI71" s="202">
        <v>4.82</v>
      </c>
      <c r="AJ71" s="202">
        <v>0</v>
      </c>
      <c r="AK71" s="202">
        <v>9.17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17.52</v>
      </c>
      <c r="H72" s="202">
        <v>0</v>
      </c>
      <c r="I72" s="202">
        <v>0</v>
      </c>
      <c r="J72" s="202">
        <v>16.420000000000002</v>
      </c>
      <c r="K72" s="202">
        <v>77.27</v>
      </c>
      <c r="L72" s="202">
        <v>29.9</v>
      </c>
      <c r="M72" s="202">
        <v>0</v>
      </c>
      <c r="N72" s="202">
        <v>1.03</v>
      </c>
      <c r="O72" s="202">
        <v>1.74</v>
      </c>
      <c r="P72" s="202">
        <v>2.1</v>
      </c>
      <c r="Q72" s="202">
        <v>1.5</v>
      </c>
      <c r="R72" s="202">
        <v>4.9800000000000004</v>
      </c>
      <c r="S72" s="202">
        <v>2.85</v>
      </c>
      <c r="T72" s="202">
        <v>0</v>
      </c>
      <c r="U72" s="202">
        <v>9.06</v>
      </c>
      <c r="V72" s="202">
        <v>0.17</v>
      </c>
      <c r="W72" s="202">
        <v>0.39</v>
      </c>
      <c r="X72" s="202">
        <v>0.86</v>
      </c>
      <c r="Y72" s="202">
        <v>0</v>
      </c>
      <c r="Z72" s="202">
        <v>2.4300000000000002</v>
      </c>
      <c r="AA72" s="202">
        <v>11.31</v>
      </c>
      <c r="AB72" s="202">
        <v>0</v>
      </c>
      <c r="AC72" s="202">
        <v>10.43</v>
      </c>
      <c r="AD72" s="202">
        <v>0</v>
      </c>
      <c r="AE72" s="202">
        <v>0</v>
      </c>
      <c r="AF72" s="202">
        <v>0</v>
      </c>
      <c r="AG72" s="202">
        <v>27.42</v>
      </c>
      <c r="AH72" s="202">
        <v>0</v>
      </c>
      <c r="AI72" s="202">
        <v>4.82</v>
      </c>
      <c r="AJ72" s="202">
        <v>0</v>
      </c>
      <c r="AK72" s="202">
        <v>9.17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17.52</v>
      </c>
      <c r="H73" s="202">
        <v>0</v>
      </c>
      <c r="I73" s="202">
        <v>0</v>
      </c>
      <c r="J73" s="202">
        <v>16.420000000000002</v>
      </c>
      <c r="K73" s="202">
        <v>77.27</v>
      </c>
      <c r="L73" s="202">
        <v>30.14</v>
      </c>
      <c r="M73" s="202">
        <v>0</v>
      </c>
      <c r="N73" s="202">
        <v>1.03</v>
      </c>
      <c r="O73" s="202">
        <v>1.74</v>
      </c>
      <c r="P73" s="202">
        <v>2.1</v>
      </c>
      <c r="Q73" s="202">
        <v>1.53</v>
      </c>
      <c r="R73" s="202">
        <v>5.18</v>
      </c>
      <c r="S73" s="202">
        <v>2.98</v>
      </c>
      <c r="T73" s="202">
        <v>0</v>
      </c>
      <c r="U73" s="202">
        <v>9.06</v>
      </c>
      <c r="V73" s="202">
        <v>0.17</v>
      </c>
      <c r="W73" s="202">
        <v>0.39</v>
      </c>
      <c r="X73" s="202">
        <v>0.86</v>
      </c>
      <c r="Y73" s="202">
        <v>0</v>
      </c>
      <c r="Z73" s="202">
        <v>2.4300000000000002</v>
      </c>
      <c r="AA73" s="202">
        <v>0.79</v>
      </c>
      <c r="AB73" s="202">
        <v>0</v>
      </c>
      <c r="AC73" s="202">
        <v>10.43</v>
      </c>
      <c r="AD73" s="202">
        <v>0</v>
      </c>
      <c r="AE73" s="202">
        <v>0</v>
      </c>
      <c r="AF73" s="202">
        <v>0</v>
      </c>
      <c r="AG73" s="202">
        <v>27.42</v>
      </c>
      <c r="AH73" s="202">
        <v>0</v>
      </c>
      <c r="AI73" s="202">
        <v>4.82</v>
      </c>
      <c r="AJ73" s="202">
        <v>0</v>
      </c>
      <c r="AK73" s="202">
        <v>9.17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17.52</v>
      </c>
      <c r="H74" s="202">
        <v>0</v>
      </c>
      <c r="I74" s="202">
        <v>0</v>
      </c>
      <c r="J74" s="202">
        <v>16.420000000000002</v>
      </c>
      <c r="K74" s="202">
        <v>77.27</v>
      </c>
      <c r="L74" s="202">
        <v>30.14</v>
      </c>
      <c r="M74" s="202">
        <v>0</v>
      </c>
      <c r="N74" s="202">
        <v>1.03</v>
      </c>
      <c r="O74" s="202">
        <v>1.74</v>
      </c>
      <c r="P74" s="202">
        <v>2.1</v>
      </c>
      <c r="Q74" s="202">
        <v>1.5</v>
      </c>
      <c r="R74" s="202">
        <v>4.9800000000000004</v>
      </c>
      <c r="S74" s="202">
        <v>2.85</v>
      </c>
      <c r="T74" s="202">
        <v>0</v>
      </c>
      <c r="U74" s="202">
        <v>9.06</v>
      </c>
      <c r="V74" s="202">
        <v>0.17</v>
      </c>
      <c r="W74" s="202">
        <v>0.39</v>
      </c>
      <c r="X74" s="202">
        <v>0.86</v>
      </c>
      <c r="Y74" s="202">
        <v>0</v>
      </c>
      <c r="Z74" s="202">
        <v>2.4300000000000002</v>
      </c>
      <c r="AA74" s="202">
        <v>0.79</v>
      </c>
      <c r="AB74" s="202">
        <v>0</v>
      </c>
      <c r="AC74" s="202">
        <v>10.43</v>
      </c>
      <c r="AD74" s="202">
        <v>0</v>
      </c>
      <c r="AE74" s="202">
        <v>0</v>
      </c>
      <c r="AF74" s="202">
        <v>0</v>
      </c>
      <c r="AG74" s="202">
        <v>27.42</v>
      </c>
      <c r="AH74" s="202">
        <v>0</v>
      </c>
      <c r="AI74" s="202">
        <v>4.82</v>
      </c>
      <c r="AJ74" s="202">
        <v>0</v>
      </c>
      <c r="AK74" s="202">
        <v>9.17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17.52</v>
      </c>
      <c r="H75" s="202">
        <v>0</v>
      </c>
      <c r="I75" s="202">
        <v>0</v>
      </c>
      <c r="J75" s="202">
        <v>16.420000000000002</v>
      </c>
      <c r="K75" s="202">
        <v>77.27</v>
      </c>
      <c r="L75" s="202">
        <v>29.9</v>
      </c>
      <c r="M75" s="202">
        <v>0</v>
      </c>
      <c r="N75" s="202">
        <v>1.03</v>
      </c>
      <c r="O75" s="202">
        <v>1.74</v>
      </c>
      <c r="P75" s="202">
        <v>2.1</v>
      </c>
      <c r="Q75" s="202">
        <v>1.5</v>
      </c>
      <c r="R75" s="202">
        <v>4.9800000000000004</v>
      </c>
      <c r="S75" s="202">
        <v>2.85</v>
      </c>
      <c r="T75" s="202">
        <v>0</v>
      </c>
      <c r="U75" s="202">
        <v>9.06</v>
      </c>
      <c r="V75" s="202">
        <v>0.17</v>
      </c>
      <c r="W75" s="202">
        <v>0.39</v>
      </c>
      <c r="X75" s="202">
        <v>0.86</v>
      </c>
      <c r="Y75" s="202">
        <v>0</v>
      </c>
      <c r="Z75" s="202">
        <v>2.4300000000000002</v>
      </c>
      <c r="AA75" s="202">
        <v>0.78</v>
      </c>
      <c r="AB75" s="202">
        <v>0</v>
      </c>
      <c r="AC75" s="202">
        <v>10.43</v>
      </c>
      <c r="AD75" s="202">
        <v>0</v>
      </c>
      <c r="AE75" s="202">
        <v>0</v>
      </c>
      <c r="AF75" s="202">
        <v>0</v>
      </c>
      <c r="AG75" s="202">
        <v>27.42</v>
      </c>
      <c r="AH75" s="202">
        <v>0</v>
      </c>
      <c r="AI75" s="202">
        <v>4.82</v>
      </c>
      <c r="AJ75" s="202">
        <v>0</v>
      </c>
      <c r="AK75" s="202">
        <v>9.17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17.52</v>
      </c>
      <c r="H76" s="202">
        <v>0</v>
      </c>
      <c r="I76" s="202">
        <v>0</v>
      </c>
      <c r="J76" s="202">
        <v>16.420000000000002</v>
      </c>
      <c r="K76" s="202">
        <v>77.27</v>
      </c>
      <c r="L76" s="202">
        <v>30.74</v>
      </c>
      <c r="M76" s="202">
        <v>0</v>
      </c>
      <c r="N76" s="202">
        <v>1.03</v>
      </c>
      <c r="O76" s="202">
        <v>1.74</v>
      </c>
      <c r="P76" s="202">
        <v>2.1</v>
      </c>
      <c r="Q76" s="202">
        <v>1.5</v>
      </c>
      <c r="R76" s="202">
        <v>4.9800000000000004</v>
      </c>
      <c r="S76" s="202">
        <v>2.85</v>
      </c>
      <c r="T76" s="202">
        <v>0</v>
      </c>
      <c r="U76" s="202">
        <v>9.06</v>
      </c>
      <c r="V76" s="202">
        <v>0.17</v>
      </c>
      <c r="W76" s="202">
        <v>0.39</v>
      </c>
      <c r="X76" s="202">
        <v>0.86</v>
      </c>
      <c r="Y76" s="202">
        <v>0</v>
      </c>
      <c r="Z76" s="202">
        <v>2.4300000000000002</v>
      </c>
      <c r="AA76" s="202">
        <v>0.78</v>
      </c>
      <c r="AB76" s="202">
        <v>0</v>
      </c>
      <c r="AC76" s="202">
        <v>10.43</v>
      </c>
      <c r="AD76" s="202">
        <v>0</v>
      </c>
      <c r="AE76" s="202">
        <v>0</v>
      </c>
      <c r="AF76" s="202">
        <v>0</v>
      </c>
      <c r="AG76" s="202">
        <v>27.42</v>
      </c>
      <c r="AH76" s="202">
        <v>0</v>
      </c>
      <c r="AI76" s="202">
        <v>4.82</v>
      </c>
      <c r="AJ76" s="202">
        <v>0</v>
      </c>
      <c r="AK76" s="202">
        <v>9.17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17.52</v>
      </c>
      <c r="H77" s="202">
        <v>0</v>
      </c>
      <c r="I77" s="202">
        <v>0</v>
      </c>
      <c r="J77" s="202">
        <v>16.420000000000002</v>
      </c>
      <c r="K77" s="202">
        <v>80.25</v>
      </c>
      <c r="L77" s="202">
        <v>33.14</v>
      </c>
      <c r="M77" s="202">
        <v>0</v>
      </c>
      <c r="N77" s="202">
        <v>1.03</v>
      </c>
      <c r="O77" s="202">
        <v>1.74</v>
      </c>
      <c r="P77" s="202">
        <v>2.1</v>
      </c>
      <c r="Q77" s="202">
        <v>1.58</v>
      </c>
      <c r="R77" s="202">
        <v>5.4</v>
      </c>
      <c r="S77" s="202">
        <v>3.13</v>
      </c>
      <c r="T77" s="202">
        <v>0</v>
      </c>
      <c r="U77" s="202">
        <v>9.06</v>
      </c>
      <c r="V77" s="202">
        <v>0.17</v>
      </c>
      <c r="W77" s="202">
        <v>0.39</v>
      </c>
      <c r="X77" s="202">
        <v>0.86</v>
      </c>
      <c r="Y77" s="202">
        <v>0</v>
      </c>
      <c r="Z77" s="202">
        <v>4.18</v>
      </c>
      <c r="AA77" s="202">
        <v>1.35</v>
      </c>
      <c r="AB77" s="202">
        <v>0</v>
      </c>
      <c r="AC77" s="202">
        <v>10.43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4.82</v>
      </c>
      <c r="AJ77" s="202">
        <v>0</v>
      </c>
      <c r="AK77" s="202">
        <v>9.17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10.32</v>
      </c>
      <c r="E78" s="202">
        <v>0</v>
      </c>
      <c r="F78" s="202">
        <v>0</v>
      </c>
      <c r="G78" s="202">
        <v>17.52</v>
      </c>
      <c r="H78" s="202">
        <v>0</v>
      </c>
      <c r="I78" s="202">
        <v>0</v>
      </c>
      <c r="J78" s="202">
        <v>16.420000000000002</v>
      </c>
      <c r="K78" s="202">
        <v>80.25</v>
      </c>
      <c r="L78" s="202">
        <v>31.9</v>
      </c>
      <c r="M78" s="202">
        <v>0</v>
      </c>
      <c r="N78" s="202">
        <v>1.03</v>
      </c>
      <c r="O78" s="202">
        <v>1.74</v>
      </c>
      <c r="P78" s="202">
        <v>2.1</v>
      </c>
      <c r="Q78" s="202">
        <v>1.53</v>
      </c>
      <c r="R78" s="202">
        <v>5.18</v>
      </c>
      <c r="S78" s="202">
        <v>2.98</v>
      </c>
      <c r="T78" s="202">
        <v>0</v>
      </c>
      <c r="U78" s="202">
        <v>9.06</v>
      </c>
      <c r="V78" s="202">
        <v>0.17</v>
      </c>
      <c r="W78" s="202">
        <v>0.39</v>
      </c>
      <c r="X78" s="202">
        <v>0.86</v>
      </c>
      <c r="Y78" s="202">
        <v>0</v>
      </c>
      <c r="Z78" s="202">
        <v>4.18</v>
      </c>
      <c r="AA78" s="202">
        <v>1.35</v>
      </c>
      <c r="AB78" s="202">
        <v>0</v>
      </c>
      <c r="AC78" s="202">
        <v>10.43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4.82</v>
      </c>
      <c r="AJ78" s="202">
        <v>0</v>
      </c>
      <c r="AK78" s="202">
        <v>9.17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17.52</v>
      </c>
      <c r="H79" s="202">
        <v>0</v>
      </c>
      <c r="I79" s="202">
        <v>0</v>
      </c>
      <c r="J79" s="202">
        <v>16.420000000000002</v>
      </c>
      <c r="K79" s="202">
        <v>79.3</v>
      </c>
      <c r="L79" s="202">
        <v>32.909999999999997</v>
      </c>
      <c r="M79" s="202">
        <v>0</v>
      </c>
      <c r="N79" s="202">
        <v>1.03</v>
      </c>
      <c r="O79" s="202">
        <v>1.74</v>
      </c>
      <c r="P79" s="202">
        <v>2.1</v>
      </c>
      <c r="Q79" s="202">
        <v>1.91</v>
      </c>
      <c r="R79" s="202">
        <v>5.0199999999999996</v>
      </c>
      <c r="S79" s="202">
        <v>2.82</v>
      </c>
      <c r="T79" s="202">
        <v>0</v>
      </c>
      <c r="U79" s="202">
        <v>9.06</v>
      </c>
      <c r="V79" s="202">
        <v>0.17</v>
      </c>
      <c r="W79" s="202">
        <v>0.39</v>
      </c>
      <c r="X79" s="202">
        <v>0.86</v>
      </c>
      <c r="Y79" s="202">
        <v>0</v>
      </c>
      <c r="Z79" s="202">
        <v>27.46</v>
      </c>
      <c r="AA79" s="202">
        <v>11.32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22.43</v>
      </c>
      <c r="AH79" s="202">
        <v>0</v>
      </c>
      <c r="AI79" s="202">
        <v>0</v>
      </c>
      <c r="AJ79" s="202">
        <v>0</v>
      </c>
      <c r="AK79" s="202">
        <v>9.6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17.52</v>
      </c>
      <c r="H80" s="202">
        <v>0</v>
      </c>
      <c r="I80" s="202">
        <v>0</v>
      </c>
      <c r="J80" s="202">
        <v>16.420000000000002</v>
      </c>
      <c r="K80" s="202">
        <v>82.34</v>
      </c>
      <c r="L80" s="202">
        <v>31.17</v>
      </c>
      <c r="M80" s="202">
        <v>0</v>
      </c>
      <c r="N80" s="202">
        <v>1.03</v>
      </c>
      <c r="O80" s="202">
        <v>1.74</v>
      </c>
      <c r="P80" s="202">
        <v>2.1</v>
      </c>
      <c r="Q80" s="202">
        <v>1.91</v>
      </c>
      <c r="R80" s="202">
        <v>5.0199999999999996</v>
      </c>
      <c r="S80" s="202">
        <v>2.82</v>
      </c>
      <c r="T80" s="202">
        <v>0</v>
      </c>
      <c r="U80" s="202">
        <v>9.06</v>
      </c>
      <c r="V80" s="202">
        <v>0.17</v>
      </c>
      <c r="W80" s="202">
        <v>0.39</v>
      </c>
      <c r="X80" s="202">
        <v>0.86</v>
      </c>
      <c r="Y80" s="202">
        <v>0</v>
      </c>
      <c r="Z80" s="202">
        <v>27.46</v>
      </c>
      <c r="AA80" s="202">
        <v>11.32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22.43</v>
      </c>
      <c r="AH80" s="202">
        <v>0</v>
      </c>
      <c r="AI80" s="202">
        <v>0</v>
      </c>
      <c r="AJ80" s="202">
        <v>0</v>
      </c>
      <c r="AK80" s="202">
        <v>9.6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17.52</v>
      </c>
      <c r="H81" s="202">
        <v>0</v>
      </c>
      <c r="I81" s="202">
        <v>0</v>
      </c>
      <c r="J81" s="202">
        <v>16.420000000000002</v>
      </c>
      <c r="K81" s="202">
        <v>79.38</v>
      </c>
      <c r="L81" s="202">
        <v>30.01</v>
      </c>
      <c r="M81" s="202">
        <v>0</v>
      </c>
      <c r="N81" s="202">
        <v>1.03</v>
      </c>
      <c r="O81" s="202">
        <v>1.74</v>
      </c>
      <c r="P81" s="202">
        <v>2.1</v>
      </c>
      <c r="Q81" s="202">
        <v>2.35</v>
      </c>
      <c r="R81" s="202">
        <v>5.0199999999999996</v>
      </c>
      <c r="S81" s="202">
        <v>2.82</v>
      </c>
      <c r="T81" s="202">
        <v>0</v>
      </c>
      <c r="U81" s="202">
        <v>9.06</v>
      </c>
      <c r="V81" s="202">
        <v>0.17</v>
      </c>
      <c r="W81" s="202">
        <v>0.39</v>
      </c>
      <c r="X81" s="202">
        <v>0.86</v>
      </c>
      <c r="Y81" s="202">
        <v>0</v>
      </c>
      <c r="Z81" s="202">
        <v>2.4300000000000002</v>
      </c>
      <c r="AA81" s="202">
        <v>11.32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22.43</v>
      </c>
      <c r="AH81" s="202">
        <v>0</v>
      </c>
      <c r="AI81" s="202">
        <v>0</v>
      </c>
      <c r="AJ81" s="202">
        <v>0</v>
      </c>
      <c r="AK81" s="202">
        <v>9.6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17.52</v>
      </c>
      <c r="H82" s="202">
        <v>0</v>
      </c>
      <c r="I82" s="202">
        <v>0</v>
      </c>
      <c r="J82" s="202">
        <v>16.420000000000002</v>
      </c>
      <c r="K82" s="202">
        <v>79.38</v>
      </c>
      <c r="L82" s="202">
        <v>30.01</v>
      </c>
      <c r="M82" s="202">
        <v>0</v>
      </c>
      <c r="N82" s="202">
        <v>1.03</v>
      </c>
      <c r="O82" s="202">
        <v>1.74</v>
      </c>
      <c r="P82" s="202">
        <v>2.1</v>
      </c>
      <c r="Q82" s="202">
        <v>2.35</v>
      </c>
      <c r="R82" s="202">
        <v>5.0199999999999996</v>
      </c>
      <c r="S82" s="202">
        <v>2.82</v>
      </c>
      <c r="T82" s="202">
        <v>0</v>
      </c>
      <c r="U82" s="202">
        <v>9.06</v>
      </c>
      <c r="V82" s="202">
        <v>0.17</v>
      </c>
      <c r="W82" s="202">
        <v>0.39</v>
      </c>
      <c r="X82" s="202">
        <v>0.86</v>
      </c>
      <c r="Y82" s="202">
        <v>0</v>
      </c>
      <c r="Z82" s="202">
        <v>2.4300000000000002</v>
      </c>
      <c r="AA82" s="202">
        <v>11.32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22.43</v>
      </c>
      <c r="AH82" s="202">
        <v>0</v>
      </c>
      <c r="AI82" s="202">
        <v>0</v>
      </c>
      <c r="AJ82" s="202">
        <v>0</v>
      </c>
      <c r="AK82" s="202">
        <v>9.6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17.52</v>
      </c>
      <c r="H83" s="202">
        <v>0</v>
      </c>
      <c r="I83" s="202">
        <v>0</v>
      </c>
      <c r="J83" s="202">
        <v>16.420000000000002</v>
      </c>
      <c r="K83" s="202">
        <v>76.489999999999995</v>
      </c>
      <c r="L83" s="202">
        <v>31.17</v>
      </c>
      <c r="M83" s="202">
        <v>0</v>
      </c>
      <c r="N83" s="202">
        <v>1.03</v>
      </c>
      <c r="O83" s="202">
        <v>1.74</v>
      </c>
      <c r="P83" s="202">
        <v>2.1</v>
      </c>
      <c r="Q83" s="202">
        <v>2.82</v>
      </c>
      <c r="R83" s="202">
        <v>5.21</v>
      </c>
      <c r="S83" s="202">
        <v>2.82</v>
      </c>
      <c r="T83" s="202">
        <v>0</v>
      </c>
      <c r="U83" s="202">
        <v>9.06</v>
      </c>
      <c r="V83" s="202">
        <v>0.18</v>
      </c>
      <c r="W83" s="202">
        <v>0.39</v>
      </c>
      <c r="X83" s="202">
        <v>0.86</v>
      </c>
      <c r="Y83" s="202">
        <v>0</v>
      </c>
      <c r="Z83" s="202">
        <v>2.4300000000000002</v>
      </c>
      <c r="AA83" s="202">
        <v>11.32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22.43</v>
      </c>
      <c r="AH83" s="202">
        <v>0</v>
      </c>
      <c r="AI83" s="202">
        <v>0</v>
      </c>
      <c r="AJ83" s="202">
        <v>0</v>
      </c>
      <c r="AK83" s="202">
        <v>9.6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17.52</v>
      </c>
      <c r="H84" s="202">
        <v>0</v>
      </c>
      <c r="I84" s="202">
        <v>0</v>
      </c>
      <c r="J84" s="202">
        <v>16.420000000000002</v>
      </c>
      <c r="K84" s="202">
        <v>76.489999999999995</v>
      </c>
      <c r="L84" s="202">
        <v>31.17</v>
      </c>
      <c r="M84" s="202">
        <v>0</v>
      </c>
      <c r="N84" s="202">
        <v>1.03</v>
      </c>
      <c r="O84" s="202">
        <v>1.74</v>
      </c>
      <c r="P84" s="202">
        <v>2.1</v>
      </c>
      <c r="Q84" s="202">
        <v>2.82</v>
      </c>
      <c r="R84" s="202">
        <v>5.21</v>
      </c>
      <c r="S84" s="202">
        <v>2.82</v>
      </c>
      <c r="T84" s="202">
        <v>0</v>
      </c>
      <c r="U84" s="202">
        <v>9.06</v>
      </c>
      <c r="V84" s="202">
        <v>0.18</v>
      </c>
      <c r="W84" s="202">
        <v>0.39</v>
      </c>
      <c r="X84" s="202">
        <v>0.86</v>
      </c>
      <c r="Y84" s="202">
        <v>0</v>
      </c>
      <c r="Z84" s="202">
        <v>2.4300000000000002</v>
      </c>
      <c r="AA84" s="202">
        <v>11.32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22.43</v>
      </c>
      <c r="AH84" s="202">
        <v>0</v>
      </c>
      <c r="AI84" s="202">
        <v>0</v>
      </c>
      <c r="AJ84" s="202">
        <v>0</v>
      </c>
      <c r="AK84" s="202">
        <v>9.6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17.52</v>
      </c>
      <c r="H85" s="202">
        <v>0</v>
      </c>
      <c r="I85" s="202">
        <v>0</v>
      </c>
      <c r="J85" s="202">
        <v>16.420000000000002</v>
      </c>
      <c r="K85" s="202">
        <v>76.489999999999995</v>
      </c>
      <c r="L85" s="202">
        <v>30.01</v>
      </c>
      <c r="M85" s="202">
        <v>0</v>
      </c>
      <c r="N85" s="202">
        <v>1.03</v>
      </c>
      <c r="O85" s="202">
        <v>1.74</v>
      </c>
      <c r="P85" s="202">
        <v>2.1</v>
      </c>
      <c r="Q85" s="202">
        <v>2.76</v>
      </c>
      <c r="R85" s="202">
        <v>4.82</v>
      </c>
      <c r="S85" s="202">
        <v>0.22</v>
      </c>
      <c r="T85" s="202">
        <v>0</v>
      </c>
      <c r="U85" s="202">
        <v>11.43</v>
      </c>
      <c r="V85" s="202">
        <v>0.18</v>
      </c>
      <c r="W85" s="202">
        <v>0.39</v>
      </c>
      <c r="X85" s="202">
        <v>0.86</v>
      </c>
      <c r="Y85" s="202">
        <v>0</v>
      </c>
      <c r="Z85" s="202">
        <v>2.4300000000000002</v>
      </c>
      <c r="AA85" s="202">
        <v>0.78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22.43</v>
      </c>
      <c r="AH85" s="202">
        <v>0</v>
      </c>
      <c r="AI85" s="202">
        <v>0</v>
      </c>
      <c r="AJ85" s="202">
        <v>0</v>
      </c>
      <c r="AK85" s="202">
        <v>9.6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17.52</v>
      </c>
      <c r="H86" s="202">
        <v>0</v>
      </c>
      <c r="I86" s="202">
        <v>0</v>
      </c>
      <c r="J86" s="202">
        <v>16.420000000000002</v>
      </c>
      <c r="K86" s="202">
        <v>76.489999999999995</v>
      </c>
      <c r="L86" s="202">
        <v>30.01</v>
      </c>
      <c r="M86" s="202">
        <v>0</v>
      </c>
      <c r="N86" s="202">
        <v>1.03</v>
      </c>
      <c r="O86" s="202">
        <v>1.74</v>
      </c>
      <c r="P86" s="202">
        <v>2.1</v>
      </c>
      <c r="Q86" s="202">
        <v>3.19</v>
      </c>
      <c r="R86" s="202">
        <v>4.82</v>
      </c>
      <c r="S86" s="202">
        <v>0.22</v>
      </c>
      <c r="T86" s="202">
        <v>0</v>
      </c>
      <c r="U86" s="202">
        <v>9.32</v>
      </c>
      <c r="V86" s="202">
        <v>0.18</v>
      </c>
      <c r="W86" s="202">
        <v>0.39</v>
      </c>
      <c r="X86" s="202">
        <v>0.86</v>
      </c>
      <c r="Y86" s="202">
        <v>0</v>
      </c>
      <c r="Z86" s="202">
        <v>2.4300000000000002</v>
      </c>
      <c r="AA86" s="202">
        <v>0.78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22.43</v>
      </c>
      <c r="AH86" s="202">
        <v>0</v>
      </c>
      <c r="AI86" s="202">
        <v>0</v>
      </c>
      <c r="AJ86" s="202">
        <v>0</v>
      </c>
      <c r="AK86" s="202">
        <v>9.6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17.52</v>
      </c>
      <c r="H87" s="202">
        <v>0</v>
      </c>
      <c r="I87" s="202">
        <v>0</v>
      </c>
      <c r="J87" s="202">
        <v>16.420000000000002</v>
      </c>
      <c r="K87" s="202">
        <v>76.489999999999995</v>
      </c>
      <c r="L87" s="202">
        <v>29.04</v>
      </c>
      <c r="M87" s="202">
        <v>0</v>
      </c>
      <c r="N87" s="202">
        <v>1.03</v>
      </c>
      <c r="O87" s="202">
        <v>1.74</v>
      </c>
      <c r="P87" s="202">
        <v>2.1</v>
      </c>
      <c r="Q87" s="202">
        <v>3.19</v>
      </c>
      <c r="R87" s="202">
        <v>4.82</v>
      </c>
      <c r="S87" s="202">
        <v>2.69</v>
      </c>
      <c r="T87" s="202">
        <v>0</v>
      </c>
      <c r="U87" s="202">
        <v>9.32</v>
      </c>
      <c r="V87" s="202">
        <v>0.18</v>
      </c>
      <c r="W87" s="202">
        <v>0.39</v>
      </c>
      <c r="X87" s="202">
        <v>0.86</v>
      </c>
      <c r="Y87" s="202">
        <v>0</v>
      </c>
      <c r="Z87" s="202">
        <v>2.4300000000000002</v>
      </c>
      <c r="AA87" s="202">
        <v>0.78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22.43</v>
      </c>
      <c r="AH87" s="202">
        <v>0</v>
      </c>
      <c r="AI87" s="202">
        <v>0</v>
      </c>
      <c r="AJ87" s="202">
        <v>0</v>
      </c>
      <c r="AK87" s="202">
        <v>9.6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17.52</v>
      </c>
      <c r="H88" s="202">
        <v>0</v>
      </c>
      <c r="I88" s="202">
        <v>0</v>
      </c>
      <c r="J88" s="202">
        <v>16.420000000000002</v>
      </c>
      <c r="K88" s="202">
        <v>76.489999999999995</v>
      </c>
      <c r="L88" s="202">
        <v>29.04</v>
      </c>
      <c r="M88" s="202">
        <v>0</v>
      </c>
      <c r="N88" s="202">
        <v>1.03</v>
      </c>
      <c r="O88" s="202">
        <v>1.74</v>
      </c>
      <c r="P88" s="202">
        <v>2.1</v>
      </c>
      <c r="Q88" s="202">
        <v>3.19</v>
      </c>
      <c r="R88" s="202">
        <v>4.82</v>
      </c>
      <c r="S88" s="202">
        <v>2.69</v>
      </c>
      <c r="T88" s="202">
        <v>0</v>
      </c>
      <c r="U88" s="202">
        <v>9.32</v>
      </c>
      <c r="V88" s="202">
        <v>0.18</v>
      </c>
      <c r="W88" s="202">
        <v>0.39</v>
      </c>
      <c r="X88" s="202">
        <v>0.86</v>
      </c>
      <c r="Y88" s="202">
        <v>0</v>
      </c>
      <c r="Z88" s="202">
        <v>2.4300000000000002</v>
      </c>
      <c r="AA88" s="202">
        <v>0.78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22.43</v>
      </c>
      <c r="AH88" s="202">
        <v>0</v>
      </c>
      <c r="AI88" s="202">
        <v>0</v>
      </c>
      <c r="AJ88" s="202">
        <v>0</v>
      </c>
      <c r="AK88" s="202">
        <v>9.6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17.52</v>
      </c>
      <c r="H89" s="202">
        <v>0</v>
      </c>
      <c r="I89" s="202">
        <v>0</v>
      </c>
      <c r="J89" s="202">
        <v>16.420000000000002</v>
      </c>
      <c r="K89" s="202">
        <v>76.489999999999995</v>
      </c>
      <c r="L89" s="202">
        <v>29.04</v>
      </c>
      <c r="M89" s="202">
        <v>0</v>
      </c>
      <c r="N89" s="202">
        <v>1.03</v>
      </c>
      <c r="O89" s="202">
        <v>1.74</v>
      </c>
      <c r="P89" s="202">
        <v>2.1</v>
      </c>
      <c r="Q89" s="202">
        <v>3.63</v>
      </c>
      <c r="R89" s="202">
        <v>4.82</v>
      </c>
      <c r="S89" s="202">
        <v>2.69</v>
      </c>
      <c r="T89" s="202">
        <v>0</v>
      </c>
      <c r="U89" s="202">
        <v>9.32</v>
      </c>
      <c r="V89" s="202">
        <v>0.18</v>
      </c>
      <c r="W89" s="202">
        <v>0.39</v>
      </c>
      <c r="X89" s="202">
        <v>0.86</v>
      </c>
      <c r="Y89" s="202">
        <v>0</v>
      </c>
      <c r="Z89" s="202">
        <v>2.4300000000000002</v>
      </c>
      <c r="AA89" s="202">
        <v>0.78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22.43</v>
      </c>
      <c r="AH89" s="202">
        <v>0</v>
      </c>
      <c r="AI89" s="202">
        <v>0</v>
      </c>
      <c r="AJ89" s="202">
        <v>0</v>
      </c>
      <c r="AK89" s="202">
        <v>9.6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17.52</v>
      </c>
      <c r="H90" s="202">
        <v>0</v>
      </c>
      <c r="I90" s="202">
        <v>0</v>
      </c>
      <c r="J90" s="202">
        <v>16.420000000000002</v>
      </c>
      <c r="K90" s="202">
        <v>76.489999999999995</v>
      </c>
      <c r="L90" s="202">
        <v>29.04</v>
      </c>
      <c r="M90" s="202">
        <v>0</v>
      </c>
      <c r="N90" s="202">
        <v>1.03</v>
      </c>
      <c r="O90" s="202">
        <v>1.74</v>
      </c>
      <c r="P90" s="202">
        <v>2.1</v>
      </c>
      <c r="Q90" s="202">
        <v>3.63</v>
      </c>
      <c r="R90" s="202">
        <v>4.82</v>
      </c>
      <c r="S90" s="202">
        <v>2.69</v>
      </c>
      <c r="T90" s="202">
        <v>0</v>
      </c>
      <c r="U90" s="202">
        <v>9.32</v>
      </c>
      <c r="V90" s="202">
        <v>0.18</v>
      </c>
      <c r="W90" s="202">
        <v>0.39</v>
      </c>
      <c r="X90" s="202">
        <v>0.86</v>
      </c>
      <c r="Y90" s="202">
        <v>0</v>
      </c>
      <c r="Z90" s="202">
        <v>2.4300000000000002</v>
      </c>
      <c r="AA90" s="202">
        <v>0.78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22.43</v>
      </c>
      <c r="AH90" s="202">
        <v>0</v>
      </c>
      <c r="AI90" s="202">
        <v>0</v>
      </c>
      <c r="AJ90" s="202">
        <v>0</v>
      </c>
      <c r="AK90" s="202">
        <v>9.6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17.52</v>
      </c>
      <c r="H91" s="202">
        <v>0</v>
      </c>
      <c r="I91" s="202">
        <v>0</v>
      </c>
      <c r="J91" s="202">
        <v>16.420000000000002</v>
      </c>
      <c r="K91" s="202">
        <v>76.489999999999995</v>
      </c>
      <c r="L91" s="202">
        <v>29.04</v>
      </c>
      <c r="M91" s="202">
        <v>0</v>
      </c>
      <c r="N91" s="202">
        <v>1.03</v>
      </c>
      <c r="O91" s="202">
        <v>1.74</v>
      </c>
      <c r="P91" s="202">
        <v>2.1</v>
      </c>
      <c r="Q91" s="202">
        <v>3.63</v>
      </c>
      <c r="R91" s="202">
        <v>4.82</v>
      </c>
      <c r="S91" s="202">
        <v>2.69</v>
      </c>
      <c r="T91" s="202">
        <v>0</v>
      </c>
      <c r="U91" s="202">
        <v>9.32</v>
      </c>
      <c r="V91" s="202">
        <v>0.18</v>
      </c>
      <c r="W91" s="202">
        <v>0.39</v>
      </c>
      <c r="X91" s="202">
        <v>0.86</v>
      </c>
      <c r="Y91" s="202">
        <v>0</v>
      </c>
      <c r="Z91" s="202">
        <v>2.4300000000000002</v>
      </c>
      <c r="AA91" s="202">
        <v>0.78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22.43</v>
      </c>
      <c r="AH91" s="202">
        <v>0</v>
      </c>
      <c r="AI91" s="202">
        <v>0</v>
      </c>
      <c r="AJ91" s="202">
        <v>0</v>
      </c>
      <c r="AK91" s="202">
        <v>9.6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17.52</v>
      </c>
      <c r="H92" s="202">
        <v>0</v>
      </c>
      <c r="I92" s="202">
        <v>0</v>
      </c>
      <c r="J92" s="202">
        <v>16.420000000000002</v>
      </c>
      <c r="K92" s="202">
        <v>76.489999999999995</v>
      </c>
      <c r="L92" s="202">
        <v>29.04</v>
      </c>
      <c r="M92" s="202">
        <v>0</v>
      </c>
      <c r="N92" s="202">
        <v>1.03</v>
      </c>
      <c r="O92" s="202">
        <v>1.74</v>
      </c>
      <c r="P92" s="202">
        <v>2.1</v>
      </c>
      <c r="Q92" s="202">
        <v>3.63</v>
      </c>
      <c r="R92" s="202">
        <v>4.82</v>
      </c>
      <c r="S92" s="202">
        <v>2.69</v>
      </c>
      <c r="T92" s="202">
        <v>0</v>
      </c>
      <c r="U92" s="202">
        <v>9.32</v>
      </c>
      <c r="V92" s="202">
        <v>0.18</v>
      </c>
      <c r="W92" s="202">
        <v>0.39</v>
      </c>
      <c r="X92" s="202">
        <v>0.86</v>
      </c>
      <c r="Y92" s="202">
        <v>0</v>
      </c>
      <c r="Z92" s="202">
        <v>2.4300000000000002</v>
      </c>
      <c r="AA92" s="202">
        <v>0.78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22.43</v>
      </c>
      <c r="AH92" s="202">
        <v>0</v>
      </c>
      <c r="AI92" s="202">
        <v>0</v>
      </c>
      <c r="AJ92" s="202">
        <v>0</v>
      </c>
      <c r="AK92" s="202">
        <v>9.6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17.52</v>
      </c>
      <c r="H93" s="202">
        <v>0</v>
      </c>
      <c r="I93" s="202">
        <v>0</v>
      </c>
      <c r="J93" s="202">
        <v>16.420000000000002</v>
      </c>
      <c r="K93" s="202">
        <v>76.489999999999995</v>
      </c>
      <c r="L93" s="202">
        <v>29.04</v>
      </c>
      <c r="M93" s="202">
        <v>0</v>
      </c>
      <c r="N93" s="202">
        <v>1.03</v>
      </c>
      <c r="O93" s="202">
        <v>1.74</v>
      </c>
      <c r="P93" s="202">
        <v>2.1</v>
      </c>
      <c r="Q93" s="202">
        <v>4.0599999999999996</v>
      </c>
      <c r="R93" s="202">
        <v>4.82</v>
      </c>
      <c r="S93" s="202">
        <v>2.69</v>
      </c>
      <c r="T93" s="202">
        <v>0</v>
      </c>
      <c r="U93" s="202">
        <v>9.32</v>
      </c>
      <c r="V93" s="202">
        <v>0.18</v>
      </c>
      <c r="W93" s="202">
        <v>0.39</v>
      </c>
      <c r="X93" s="202">
        <v>0.73</v>
      </c>
      <c r="Y93" s="202">
        <v>0</v>
      </c>
      <c r="Z93" s="202">
        <v>2.4300000000000002</v>
      </c>
      <c r="AA93" s="202">
        <v>0.78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22.43</v>
      </c>
      <c r="AH93" s="202">
        <v>0</v>
      </c>
      <c r="AI93" s="202">
        <v>0</v>
      </c>
      <c r="AJ93" s="202">
        <v>0</v>
      </c>
      <c r="AK93" s="202">
        <v>9.6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17.52</v>
      </c>
      <c r="H94" s="202">
        <v>0</v>
      </c>
      <c r="I94" s="202">
        <v>0</v>
      </c>
      <c r="J94" s="202">
        <v>16.420000000000002</v>
      </c>
      <c r="K94" s="202">
        <v>76.489999999999995</v>
      </c>
      <c r="L94" s="202">
        <v>29.04</v>
      </c>
      <c r="M94" s="202">
        <v>0</v>
      </c>
      <c r="N94" s="202">
        <v>1.03</v>
      </c>
      <c r="O94" s="202">
        <v>1.74</v>
      </c>
      <c r="P94" s="202">
        <v>2.1</v>
      </c>
      <c r="Q94" s="202">
        <v>4.0599999999999996</v>
      </c>
      <c r="R94" s="202">
        <v>4.82</v>
      </c>
      <c r="S94" s="202">
        <v>2.69</v>
      </c>
      <c r="T94" s="202">
        <v>0</v>
      </c>
      <c r="U94" s="202">
        <v>9.32</v>
      </c>
      <c r="V94" s="202">
        <v>0.18</v>
      </c>
      <c r="W94" s="202">
        <v>0.39</v>
      </c>
      <c r="X94" s="202">
        <v>0.64</v>
      </c>
      <c r="Y94" s="202">
        <v>0</v>
      </c>
      <c r="Z94" s="202">
        <v>2.4300000000000002</v>
      </c>
      <c r="AA94" s="202">
        <v>0.78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22.43</v>
      </c>
      <c r="AH94" s="202">
        <v>0</v>
      </c>
      <c r="AI94" s="202">
        <v>0</v>
      </c>
      <c r="AJ94" s="202">
        <v>0</v>
      </c>
      <c r="AK94" s="202">
        <v>9.6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17.52</v>
      </c>
      <c r="H95" s="202">
        <v>0</v>
      </c>
      <c r="I95" s="202">
        <v>0</v>
      </c>
      <c r="J95" s="202">
        <v>16.420000000000002</v>
      </c>
      <c r="K95" s="202">
        <v>76.489999999999995</v>
      </c>
      <c r="L95" s="202">
        <v>2.19</v>
      </c>
      <c r="M95" s="202">
        <v>0</v>
      </c>
      <c r="N95" s="202">
        <v>1.03</v>
      </c>
      <c r="O95" s="202">
        <v>1.74</v>
      </c>
      <c r="P95" s="202">
        <v>2.1</v>
      </c>
      <c r="Q95" s="202">
        <v>0.17</v>
      </c>
      <c r="R95" s="202">
        <v>0.8</v>
      </c>
      <c r="S95" s="202">
        <v>0.28999999999999998</v>
      </c>
      <c r="T95" s="202">
        <v>0</v>
      </c>
      <c r="U95" s="202">
        <v>9.32</v>
      </c>
      <c r="V95" s="202">
        <v>0.18</v>
      </c>
      <c r="W95" s="202">
        <v>0.39</v>
      </c>
      <c r="X95" s="202">
        <v>3.36</v>
      </c>
      <c r="Y95" s="202">
        <v>0</v>
      </c>
      <c r="Z95" s="202">
        <v>2.4300000000000002</v>
      </c>
      <c r="AA95" s="202">
        <v>0.78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22.43</v>
      </c>
      <c r="AH95" s="202">
        <v>0</v>
      </c>
      <c r="AI95" s="202">
        <v>0</v>
      </c>
      <c r="AJ95" s="202">
        <v>0</v>
      </c>
      <c r="AK95" s="202">
        <v>9.17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17.52</v>
      </c>
      <c r="H96" s="202">
        <v>0</v>
      </c>
      <c r="I96" s="202">
        <v>0</v>
      </c>
      <c r="J96" s="202">
        <v>16.420000000000002</v>
      </c>
      <c r="K96" s="202">
        <v>77.27</v>
      </c>
      <c r="L96" s="202">
        <v>2.21</v>
      </c>
      <c r="M96" s="202">
        <v>0</v>
      </c>
      <c r="N96" s="202">
        <v>1.03</v>
      </c>
      <c r="O96" s="202">
        <v>1.74</v>
      </c>
      <c r="P96" s="202">
        <v>2.1</v>
      </c>
      <c r="Q96" s="202">
        <v>0.17</v>
      </c>
      <c r="R96" s="202">
        <v>0.37</v>
      </c>
      <c r="S96" s="202">
        <v>0.22</v>
      </c>
      <c r="T96" s="202">
        <v>0</v>
      </c>
      <c r="U96" s="202">
        <v>9.32</v>
      </c>
      <c r="V96" s="202">
        <v>0.18</v>
      </c>
      <c r="W96" s="202">
        <v>0.39</v>
      </c>
      <c r="X96" s="202">
        <v>5.2</v>
      </c>
      <c r="Y96" s="202">
        <v>0</v>
      </c>
      <c r="Z96" s="202">
        <v>2.4300000000000002</v>
      </c>
      <c r="AA96" s="202">
        <v>0.78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22.43</v>
      </c>
      <c r="AH96" s="202">
        <v>0</v>
      </c>
      <c r="AI96" s="202">
        <v>0</v>
      </c>
      <c r="AJ96" s="202">
        <v>0</v>
      </c>
      <c r="AK96" s="202">
        <v>9.17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17.52</v>
      </c>
      <c r="H97" s="202">
        <v>0</v>
      </c>
      <c r="I97" s="202">
        <v>0</v>
      </c>
      <c r="J97" s="202">
        <v>16.420000000000002</v>
      </c>
      <c r="K97" s="202">
        <v>77.27</v>
      </c>
      <c r="L97" s="202">
        <v>2.21</v>
      </c>
      <c r="M97" s="202">
        <v>0</v>
      </c>
      <c r="N97" s="202">
        <v>1.03</v>
      </c>
      <c r="O97" s="202">
        <v>1.74</v>
      </c>
      <c r="P97" s="202">
        <v>0.49</v>
      </c>
      <c r="Q97" s="202">
        <v>0.18</v>
      </c>
      <c r="R97" s="202">
        <v>0.37</v>
      </c>
      <c r="S97" s="202">
        <v>0.23</v>
      </c>
      <c r="T97" s="202">
        <v>0</v>
      </c>
      <c r="U97" s="202">
        <v>9.32</v>
      </c>
      <c r="V97" s="202">
        <v>0.18</v>
      </c>
      <c r="W97" s="202">
        <v>0.39</v>
      </c>
      <c r="X97" s="202">
        <v>2.35</v>
      </c>
      <c r="Y97" s="202">
        <v>0</v>
      </c>
      <c r="Z97" s="202">
        <v>2.4300000000000002</v>
      </c>
      <c r="AA97" s="202">
        <v>0.78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22.43</v>
      </c>
      <c r="AH97" s="202">
        <v>0</v>
      </c>
      <c r="AI97" s="202">
        <v>0</v>
      </c>
      <c r="AJ97" s="202">
        <v>0</v>
      </c>
      <c r="AK97" s="202">
        <v>9.17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17.52</v>
      </c>
      <c r="H98" s="202">
        <v>0</v>
      </c>
      <c r="I98" s="202">
        <v>0</v>
      </c>
      <c r="J98" s="202">
        <v>16.420000000000002</v>
      </c>
      <c r="K98" s="202">
        <v>77.27</v>
      </c>
      <c r="L98" s="202">
        <v>2.21</v>
      </c>
      <c r="M98" s="202">
        <v>0</v>
      </c>
      <c r="N98" s="202">
        <v>1.03</v>
      </c>
      <c r="O98" s="202">
        <v>1.74</v>
      </c>
      <c r="P98" s="202">
        <v>0.49</v>
      </c>
      <c r="Q98" s="202">
        <v>0.18</v>
      </c>
      <c r="R98" s="202">
        <v>0.37</v>
      </c>
      <c r="S98" s="202">
        <v>0.23</v>
      </c>
      <c r="T98" s="202">
        <v>0</v>
      </c>
      <c r="U98" s="202">
        <v>9.32</v>
      </c>
      <c r="V98" s="202">
        <v>0.18</v>
      </c>
      <c r="W98" s="202">
        <v>0.39</v>
      </c>
      <c r="X98" s="202">
        <v>0.86</v>
      </c>
      <c r="Y98" s="202">
        <v>0</v>
      </c>
      <c r="Z98" s="202">
        <v>2.4300000000000002</v>
      </c>
      <c r="AA98" s="202">
        <v>0.78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22.43</v>
      </c>
      <c r="AH98" s="202">
        <v>0</v>
      </c>
      <c r="AI98" s="202">
        <v>0</v>
      </c>
      <c r="AJ98" s="202">
        <v>0</v>
      </c>
      <c r="AK98" s="202">
        <v>9.17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0.25396000000000041</v>
      </c>
      <c r="E99">
        <f t="shared" si="0"/>
        <v>0</v>
      </c>
      <c r="F99">
        <f t="shared" si="0"/>
        <v>0</v>
      </c>
      <c r="G99">
        <f t="shared" si="0"/>
        <v>0.42047999999999969</v>
      </c>
      <c r="H99">
        <f t="shared" si="0"/>
        <v>0</v>
      </c>
      <c r="I99">
        <f t="shared" si="0"/>
        <v>0</v>
      </c>
      <c r="J99">
        <f t="shared" si="0"/>
        <v>0.39744000000000024</v>
      </c>
      <c r="K99">
        <f t="shared" si="0"/>
        <v>1.8172550000000012</v>
      </c>
      <c r="L99">
        <f t="shared" si="0"/>
        <v>0.68313500000000027</v>
      </c>
      <c r="M99">
        <f t="shared" si="0"/>
        <v>0</v>
      </c>
      <c r="N99">
        <f t="shared" si="0"/>
        <v>8.9777499999999746E-2</v>
      </c>
      <c r="O99">
        <f t="shared" si="0"/>
        <v>0.14111500000000007</v>
      </c>
      <c r="P99">
        <f t="shared" si="0"/>
        <v>0.18186500000000022</v>
      </c>
      <c r="Q99">
        <f t="shared" si="0"/>
        <v>3.8912499999999996E-2</v>
      </c>
      <c r="R99">
        <f t="shared" si="0"/>
        <v>0.11246250000000001</v>
      </c>
      <c r="S99">
        <f t="shared" si="0"/>
        <v>6.2902499999999917E-2</v>
      </c>
      <c r="T99">
        <f t="shared" si="0"/>
        <v>0</v>
      </c>
      <c r="U99">
        <f t="shared" si="0"/>
        <v>0.22248249999999975</v>
      </c>
      <c r="V99">
        <f t="shared" si="0"/>
        <v>2.757500000000004E-2</v>
      </c>
      <c r="W99">
        <f t="shared" si="0"/>
        <v>5.9504999999999919E-2</v>
      </c>
      <c r="X99">
        <f t="shared" si="0"/>
        <v>0.11779500000000018</v>
      </c>
      <c r="Y99">
        <f t="shared" si="0"/>
        <v>0</v>
      </c>
      <c r="Z99">
        <f t="shared" si="0"/>
        <v>0.63811499999999888</v>
      </c>
      <c r="AA99">
        <f t="shared" si="0"/>
        <v>0.18465499999999965</v>
      </c>
      <c r="AB99">
        <f t="shared" si="0"/>
        <v>0</v>
      </c>
      <c r="AC99">
        <f t="shared" si="0"/>
        <v>0.24599999999999997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0.56611999999999996</v>
      </c>
      <c r="AH99">
        <f t="shared" si="0"/>
        <v>0</v>
      </c>
      <c r="AI99">
        <f t="shared" si="0"/>
        <v>3.6149999999999974E-2</v>
      </c>
      <c r="AJ99">
        <f t="shared" si="0"/>
        <v>0</v>
      </c>
      <c r="AK99">
        <f t="shared" si="0"/>
        <v>0.23334000000000002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8.2200000000000006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8.16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8.16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8.16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8.16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8.2799999999999994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8.2799999999999994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8.2799999999999994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8.2799999999999994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8.2799999999999994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8.2799999999999994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8.2799999999999994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8.2799999999999994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8.2799999999999994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8.2799999999999994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8.2799999999999994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8.16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8.16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8.16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8.16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8.16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8.16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8.16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8.2799999999999994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8.2799999999999994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8.2799999999999994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8.2799999999999994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8.2799999999999994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10.16</v>
      </c>
      <c r="AH49" s="202">
        <v>0</v>
      </c>
      <c r="AI49" s="202">
        <v>1.82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10.16</v>
      </c>
      <c r="AH50" s="202">
        <v>0</v>
      </c>
      <c r="AI50" s="202">
        <v>1.82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10.16</v>
      </c>
      <c r="AH51" s="202">
        <v>0</v>
      </c>
      <c r="AI51" s="202">
        <v>1.82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10.16</v>
      </c>
      <c r="AH52" s="202">
        <v>0</v>
      </c>
      <c r="AI52" s="202">
        <v>1.82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10.16</v>
      </c>
      <c r="AH53" s="202">
        <v>0</v>
      </c>
      <c r="AI53" s="202">
        <v>1.82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10.16</v>
      </c>
      <c r="AH54" s="202">
        <v>0</v>
      </c>
      <c r="AI54" s="202">
        <v>1.82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10.16</v>
      </c>
      <c r="AH55" s="202">
        <v>0</v>
      </c>
      <c r="AI55" s="202">
        <v>1.82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10.28</v>
      </c>
      <c r="AH56" s="202">
        <v>0</v>
      </c>
      <c r="AI56" s="202">
        <v>1.82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10.28</v>
      </c>
      <c r="AH57" s="202">
        <v>0</v>
      </c>
      <c r="AI57" s="202">
        <v>1.82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10.28</v>
      </c>
      <c r="AH58" s="202">
        <v>0</v>
      </c>
      <c r="AI58" s="202">
        <v>1.82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10.28</v>
      </c>
      <c r="AH59" s="202">
        <v>0</v>
      </c>
      <c r="AI59" s="202">
        <v>1.82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10.28</v>
      </c>
      <c r="AH60" s="202">
        <v>0</v>
      </c>
      <c r="AI60" s="202">
        <v>1.82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10.28</v>
      </c>
      <c r="AH61" s="202">
        <v>0</v>
      </c>
      <c r="AI61" s="202">
        <v>1.82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10.28</v>
      </c>
      <c r="AH62" s="202">
        <v>0</v>
      </c>
      <c r="AI62" s="202">
        <v>1.82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10.28</v>
      </c>
      <c r="AH63" s="202">
        <v>0</v>
      </c>
      <c r="AI63" s="202">
        <v>1.82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10.28</v>
      </c>
      <c r="AH64" s="202">
        <v>0</v>
      </c>
      <c r="AI64" s="202">
        <v>1.82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10.28</v>
      </c>
      <c r="AH65" s="202">
        <v>0</v>
      </c>
      <c r="AI65" s="202">
        <v>1.82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10.28</v>
      </c>
      <c r="AH66" s="202">
        <v>0</v>
      </c>
      <c r="AI66" s="202">
        <v>1.82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10.28</v>
      </c>
      <c r="AH67" s="202">
        <v>0</v>
      </c>
      <c r="AI67" s="202">
        <v>1.82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10.28</v>
      </c>
      <c r="AH68" s="202">
        <v>0</v>
      </c>
      <c r="AI68" s="202">
        <v>1.82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10.28</v>
      </c>
      <c r="AH69" s="202">
        <v>0</v>
      </c>
      <c r="AI69" s="202">
        <v>1.82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10.28</v>
      </c>
      <c r="AH70" s="202">
        <v>0</v>
      </c>
      <c r="AI70" s="202">
        <v>1.82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10.54</v>
      </c>
      <c r="AH71" s="202">
        <v>0</v>
      </c>
      <c r="AI71" s="202">
        <v>1.82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10.54</v>
      </c>
      <c r="AH72" s="202">
        <v>0</v>
      </c>
      <c r="AI72" s="202">
        <v>1.82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10.54</v>
      </c>
      <c r="AH73" s="202">
        <v>0</v>
      </c>
      <c r="AI73" s="202">
        <v>1.82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10.54</v>
      </c>
      <c r="AH74" s="202">
        <v>0</v>
      </c>
      <c r="AI74" s="202">
        <v>1.82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10.54</v>
      </c>
      <c r="AH75" s="202">
        <v>0</v>
      </c>
      <c r="AI75" s="202">
        <v>1.82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10.54</v>
      </c>
      <c r="AH76" s="202">
        <v>0</v>
      </c>
      <c r="AI76" s="202">
        <v>1.82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8.73</v>
      </c>
      <c r="AH77" s="202">
        <v>0</v>
      </c>
      <c r="AI77" s="202">
        <v>1.82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8.73</v>
      </c>
      <c r="AH78" s="202">
        <v>0</v>
      </c>
      <c r="AI78" s="202">
        <v>1.82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8.4600000000000009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8.4600000000000009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8.4600000000000009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8.4600000000000009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8.4600000000000009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8.4600000000000009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8.4600000000000009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8.4600000000000009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8.4600000000000009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8.4600000000000009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8.4600000000000009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8.4600000000000009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8.4600000000000009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8.4600000000000009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8.4600000000000009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8.4600000000000009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8.4600000000000009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8.4600000000000009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8.4600000000000009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8.4600000000000009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0.21395</v>
      </c>
      <c r="AH99">
        <f t="shared" si="0"/>
        <v>0</v>
      </c>
      <c r="AI99">
        <f t="shared" si="0"/>
        <v>1.3650000000000001E-2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8.3000000000000007</v>
      </c>
      <c r="K3" s="202">
        <v>0.12</v>
      </c>
      <c r="L3" s="202">
        <v>0.32</v>
      </c>
      <c r="M3" s="202">
        <v>0.09</v>
      </c>
      <c r="N3" s="202">
        <v>0.1</v>
      </c>
      <c r="O3" s="202">
        <v>0.11</v>
      </c>
      <c r="P3" s="202">
        <v>0.11</v>
      </c>
      <c r="Q3" s="202">
        <v>0</v>
      </c>
      <c r="R3" s="202">
        <v>0.66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40.72</v>
      </c>
      <c r="AH3" s="202">
        <v>0</v>
      </c>
      <c r="AI3" s="202">
        <v>0</v>
      </c>
      <c r="AJ3" s="202">
        <v>0</v>
      </c>
      <c r="AK3" s="202">
        <v>4.67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10.29</v>
      </c>
      <c r="AV3" s="202">
        <v>0.05</v>
      </c>
      <c r="AW3" s="202">
        <v>0.18</v>
      </c>
      <c r="AX3" s="202">
        <v>0.12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8.3000000000000007</v>
      </c>
      <c r="K4" s="202">
        <v>0.12</v>
      </c>
      <c r="L4" s="202">
        <v>0.32</v>
      </c>
      <c r="M4" s="202">
        <v>0.09</v>
      </c>
      <c r="N4" s="202">
        <v>0.1</v>
      </c>
      <c r="O4" s="202">
        <v>0.11</v>
      </c>
      <c r="P4" s="202">
        <v>0.11</v>
      </c>
      <c r="Q4" s="202">
        <v>0</v>
      </c>
      <c r="R4" s="202">
        <v>0.66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40.409999999999997</v>
      </c>
      <c r="AH4" s="202">
        <v>0</v>
      </c>
      <c r="AI4" s="202">
        <v>0</v>
      </c>
      <c r="AJ4" s="202">
        <v>0</v>
      </c>
      <c r="AK4" s="202">
        <v>4.67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10.29</v>
      </c>
      <c r="AV4" s="202">
        <v>0.05</v>
      </c>
      <c r="AW4" s="202">
        <v>0.18</v>
      </c>
      <c r="AX4" s="202">
        <v>0.12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8.3000000000000007</v>
      </c>
      <c r="K5" s="202">
        <v>0.02</v>
      </c>
      <c r="L5" s="202">
        <v>0.32</v>
      </c>
      <c r="M5" s="202">
        <v>0.09</v>
      </c>
      <c r="N5" s="202">
        <v>0.1</v>
      </c>
      <c r="O5" s="202">
        <v>0.11</v>
      </c>
      <c r="P5" s="202">
        <v>0.11</v>
      </c>
      <c r="Q5" s="202">
        <v>0</v>
      </c>
      <c r="R5" s="202">
        <v>0.66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40.409999999999997</v>
      </c>
      <c r="AH5" s="202">
        <v>0</v>
      </c>
      <c r="AI5" s="202">
        <v>0</v>
      </c>
      <c r="AJ5" s="202">
        <v>0</v>
      </c>
      <c r="AK5" s="202">
        <v>4.67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0.05</v>
      </c>
      <c r="AW5" s="202">
        <v>0.18</v>
      </c>
      <c r="AX5" s="202">
        <v>0.12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8.3000000000000007</v>
      </c>
      <c r="K6" s="202">
        <v>0.12</v>
      </c>
      <c r="L6" s="202">
        <v>0.32</v>
      </c>
      <c r="M6" s="202">
        <v>0.09</v>
      </c>
      <c r="N6" s="202">
        <v>0.1</v>
      </c>
      <c r="O6" s="202">
        <v>0.11</v>
      </c>
      <c r="P6" s="202">
        <v>0.11</v>
      </c>
      <c r="Q6" s="202">
        <v>0</v>
      </c>
      <c r="R6" s="202">
        <v>0.66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40.409999999999997</v>
      </c>
      <c r="AH6" s="202">
        <v>0</v>
      </c>
      <c r="AI6" s="202">
        <v>0</v>
      </c>
      <c r="AJ6" s="202">
        <v>0</v>
      </c>
      <c r="AK6" s="202">
        <v>4.67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0.05</v>
      </c>
      <c r="AW6" s="202">
        <v>0.18</v>
      </c>
      <c r="AX6" s="202">
        <v>0.12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8.3000000000000007</v>
      </c>
      <c r="K7" s="202">
        <v>0.12</v>
      </c>
      <c r="L7" s="202">
        <v>0.32</v>
      </c>
      <c r="M7" s="202">
        <v>0.09</v>
      </c>
      <c r="N7" s="202">
        <v>0.1</v>
      </c>
      <c r="O7" s="202">
        <v>0.11</v>
      </c>
      <c r="P7" s="202">
        <v>0.11</v>
      </c>
      <c r="Q7" s="202">
        <v>0</v>
      </c>
      <c r="R7" s="202">
        <v>0.55000000000000004</v>
      </c>
      <c r="S7" s="202">
        <v>0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40.409999999999997</v>
      </c>
      <c r="AH7" s="202">
        <v>0</v>
      </c>
      <c r="AI7" s="202">
        <v>0</v>
      </c>
      <c r="AJ7" s="202">
        <v>0</v>
      </c>
      <c r="AK7" s="202">
        <v>4.67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0.05</v>
      </c>
      <c r="AW7" s="202">
        <v>0.18</v>
      </c>
      <c r="AX7" s="202">
        <v>0.12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8.3000000000000007</v>
      </c>
      <c r="K8" s="202">
        <v>0.12</v>
      </c>
      <c r="L8" s="202">
        <v>0.32</v>
      </c>
      <c r="M8" s="202">
        <v>0.09</v>
      </c>
      <c r="N8" s="202">
        <v>0.1</v>
      </c>
      <c r="O8" s="202">
        <v>0.11</v>
      </c>
      <c r="P8" s="202">
        <v>0.11</v>
      </c>
      <c r="Q8" s="202">
        <v>0</v>
      </c>
      <c r="R8" s="202">
        <v>0.68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41.02</v>
      </c>
      <c r="AH8" s="202">
        <v>0</v>
      </c>
      <c r="AI8" s="202">
        <v>0</v>
      </c>
      <c r="AJ8" s="202">
        <v>0</v>
      </c>
      <c r="AK8" s="202">
        <v>4.67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0.05</v>
      </c>
      <c r="AW8" s="202">
        <v>0.18</v>
      </c>
      <c r="AX8" s="202">
        <v>0.12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8.3000000000000007</v>
      </c>
      <c r="K9" s="202">
        <v>0.12</v>
      </c>
      <c r="L9" s="202">
        <v>0.32</v>
      </c>
      <c r="M9" s="202">
        <v>0.09</v>
      </c>
      <c r="N9" s="202">
        <v>0.1</v>
      </c>
      <c r="O9" s="202">
        <v>0.11</v>
      </c>
      <c r="P9" s="202">
        <v>0.11</v>
      </c>
      <c r="Q9" s="202">
        <v>0</v>
      </c>
      <c r="R9" s="202">
        <v>0.68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41.02</v>
      </c>
      <c r="AH9" s="202">
        <v>0</v>
      </c>
      <c r="AI9" s="202">
        <v>0</v>
      </c>
      <c r="AJ9" s="202">
        <v>0</v>
      </c>
      <c r="AK9" s="202">
        <v>4.67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0.05</v>
      </c>
      <c r="AW9" s="202">
        <v>0.18</v>
      </c>
      <c r="AX9" s="202">
        <v>0.12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8.3000000000000007</v>
      </c>
      <c r="K10" s="202">
        <v>0.12</v>
      </c>
      <c r="L10" s="202">
        <v>0.32</v>
      </c>
      <c r="M10" s="202">
        <v>0.09</v>
      </c>
      <c r="N10" s="202">
        <v>0.1</v>
      </c>
      <c r="O10" s="202">
        <v>0.11</v>
      </c>
      <c r="P10" s="202">
        <v>0.11</v>
      </c>
      <c r="Q10" s="202">
        <v>0</v>
      </c>
      <c r="R10" s="202">
        <v>0.68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41.02</v>
      </c>
      <c r="AH10" s="202">
        <v>0</v>
      </c>
      <c r="AI10" s="202">
        <v>0</v>
      </c>
      <c r="AJ10" s="202">
        <v>0</v>
      </c>
      <c r="AK10" s="202">
        <v>4.67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0.05</v>
      </c>
      <c r="AW10" s="202">
        <v>0.18</v>
      </c>
      <c r="AX10" s="202">
        <v>0.12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8.3000000000000007</v>
      </c>
      <c r="K11" s="202">
        <v>0.12</v>
      </c>
      <c r="L11" s="202">
        <v>0.32</v>
      </c>
      <c r="M11" s="202">
        <v>0.09</v>
      </c>
      <c r="N11" s="202">
        <v>0.1</v>
      </c>
      <c r="O11" s="202">
        <v>0.11</v>
      </c>
      <c r="P11" s="202">
        <v>0.11</v>
      </c>
      <c r="Q11" s="202">
        <v>0</v>
      </c>
      <c r="R11" s="202">
        <v>0.68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41.02</v>
      </c>
      <c r="AH11" s="202">
        <v>0</v>
      </c>
      <c r="AI11" s="202">
        <v>0</v>
      </c>
      <c r="AJ11" s="202">
        <v>0</v>
      </c>
      <c r="AK11" s="202">
        <v>3.72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0.05</v>
      </c>
      <c r="AW11" s="202">
        <v>0.18</v>
      </c>
      <c r="AX11" s="202">
        <v>0.12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8.3000000000000007</v>
      </c>
      <c r="K12" s="202">
        <v>0.12</v>
      </c>
      <c r="L12" s="202">
        <v>0.32</v>
      </c>
      <c r="M12" s="202">
        <v>0.09</v>
      </c>
      <c r="N12" s="202">
        <v>0.1</v>
      </c>
      <c r="O12" s="202">
        <v>0.11</v>
      </c>
      <c r="P12" s="202">
        <v>0.11</v>
      </c>
      <c r="Q12" s="202">
        <v>0</v>
      </c>
      <c r="R12" s="202">
        <v>0.68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41.02</v>
      </c>
      <c r="AH12" s="202">
        <v>0</v>
      </c>
      <c r="AI12" s="202">
        <v>0</v>
      </c>
      <c r="AJ12" s="202">
        <v>0</v>
      </c>
      <c r="AK12" s="202">
        <v>3.72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0.05</v>
      </c>
      <c r="AW12" s="202">
        <v>0.18</v>
      </c>
      <c r="AX12" s="202">
        <v>0.12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8.3000000000000007</v>
      </c>
      <c r="K13" s="202">
        <v>0.12</v>
      </c>
      <c r="L13" s="202">
        <v>0.32</v>
      </c>
      <c r="M13" s="202">
        <v>0.09</v>
      </c>
      <c r="N13" s="202">
        <v>0.1</v>
      </c>
      <c r="O13" s="202">
        <v>0.11</v>
      </c>
      <c r="P13" s="202">
        <v>0.11</v>
      </c>
      <c r="Q13" s="202">
        <v>0</v>
      </c>
      <c r="R13" s="202">
        <v>0.68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41.02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0.05</v>
      </c>
      <c r="AW13" s="202">
        <v>0.18</v>
      </c>
      <c r="AX13" s="202">
        <v>0.12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8.3000000000000007</v>
      </c>
      <c r="K14" s="202">
        <v>0.12</v>
      </c>
      <c r="L14" s="202">
        <v>0.32</v>
      </c>
      <c r="M14" s="202">
        <v>0.09</v>
      </c>
      <c r="N14" s="202">
        <v>0.1</v>
      </c>
      <c r="O14" s="202">
        <v>0.11</v>
      </c>
      <c r="P14" s="202">
        <v>0.11</v>
      </c>
      <c r="Q14" s="202">
        <v>0</v>
      </c>
      <c r="R14" s="202">
        <v>0.68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41.02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0.05</v>
      </c>
      <c r="AW14" s="202">
        <v>0.18</v>
      </c>
      <c r="AX14" s="202">
        <v>0.12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8.3000000000000007</v>
      </c>
      <c r="K15" s="202">
        <v>0.12</v>
      </c>
      <c r="L15" s="202">
        <v>0.32</v>
      </c>
      <c r="M15" s="202">
        <v>0.09</v>
      </c>
      <c r="N15" s="202">
        <v>0.1</v>
      </c>
      <c r="O15" s="202">
        <v>0.11</v>
      </c>
      <c r="P15" s="202">
        <v>0.11</v>
      </c>
      <c r="Q15" s="202">
        <v>0</v>
      </c>
      <c r="R15" s="202">
        <v>0.68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41.02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0.05</v>
      </c>
      <c r="AW15" s="202">
        <v>0.18</v>
      </c>
      <c r="AX15" s="202">
        <v>0.12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8.3000000000000007</v>
      </c>
      <c r="K16" s="202">
        <v>0.12</v>
      </c>
      <c r="L16" s="202">
        <v>0.32</v>
      </c>
      <c r="M16" s="202">
        <v>0.09</v>
      </c>
      <c r="N16" s="202">
        <v>0.1</v>
      </c>
      <c r="O16" s="202">
        <v>0.11</v>
      </c>
      <c r="P16" s="202">
        <v>0.11</v>
      </c>
      <c r="Q16" s="202">
        <v>0</v>
      </c>
      <c r="R16" s="202">
        <v>0.68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41.02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0.05</v>
      </c>
      <c r="AW16" s="202">
        <v>0.18</v>
      </c>
      <c r="AX16" s="202">
        <v>0.12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8.3000000000000007</v>
      </c>
      <c r="K17" s="202">
        <v>0.12</v>
      </c>
      <c r="L17" s="202">
        <v>0.32</v>
      </c>
      <c r="M17" s="202">
        <v>0.09</v>
      </c>
      <c r="N17" s="202">
        <v>0.1</v>
      </c>
      <c r="O17" s="202">
        <v>0.11</v>
      </c>
      <c r="P17" s="202">
        <v>0.35</v>
      </c>
      <c r="Q17" s="202">
        <v>0</v>
      </c>
      <c r="R17" s="202">
        <v>0.68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41.02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9.65</v>
      </c>
      <c r="AV17" s="202">
        <v>0.05</v>
      </c>
      <c r="AW17" s="202">
        <v>0.18</v>
      </c>
      <c r="AX17" s="202">
        <v>0.12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8.3000000000000007</v>
      </c>
      <c r="K18" s="202">
        <v>0.12</v>
      </c>
      <c r="L18" s="202">
        <v>0.32</v>
      </c>
      <c r="M18" s="202">
        <v>0.09</v>
      </c>
      <c r="N18" s="202">
        <v>0.1</v>
      </c>
      <c r="O18" s="202">
        <v>0.11</v>
      </c>
      <c r="P18" s="202">
        <v>0.15</v>
      </c>
      <c r="Q18" s="202">
        <v>0</v>
      </c>
      <c r="R18" s="202">
        <v>0.68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41.02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9.65</v>
      </c>
      <c r="AV18" s="202">
        <v>0.05</v>
      </c>
      <c r="AW18" s="202">
        <v>0.18</v>
      </c>
      <c r="AX18" s="202">
        <v>0.12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8.3000000000000007</v>
      </c>
      <c r="K19" s="202">
        <v>0.12</v>
      </c>
      <c r="L19" s="202">
        <v>0.32</v>
      </c>
      <c r="M19" s="202">
        <v>0.09</v>
      </c>
      <c r="N19" s="202">
        <v>0.1</v>
      </c>
      <c r="O19" s="202">
        <v>0.11</v>
      </c>
      <c r="P19" s="202">
        <v>0.14000000000000001</v>
      </c>
      <c r="Q19" s="202">
        <v>0</v>
      </c>
      <c r="R19" s="202">
        <v>0.68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40.409999999999997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9.65</v>
      </c>
      <c r="AV19" s="202">
        <v>0.05</v>
      </c>
      <c r="AW19" s="202">
        <v>0.18</v>
      </c>
      <c r="AX19" s="202">
        <v>0.12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8.3000000000000007</v>
      </c>
      <c r="K20" s="202">
        <v>0.12</v>
      </c>
      <c r="L20" s="202">
        <v>0.32</v>
      </c>
      <c r="M20" s="202">
        <v>0.09</v>
      </c>
      <c r="N20" s="202">
        <v>0.1</v>
      </c>
      <c r="O20" s="202">
        <v>0.11</v>
      </c>
      <c r="P20" s="202">
        <v>0.14000000000000001</v>
      </c>
      <c r="Q20" s="202">
        <v>0</v>
      </c>
      <c r="R20" s="202">
        <v>0.68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40.409999999999997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9.65</v>
      </c>
      <c r="AV20" s="202">
        <v>0.05</v>
      </c>
      <c r="AW20" s="202">
        <v>0.18</v>
      </c>
      <c r="AX20" s="202">
        <v>0.12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8.3000000000000007</v>
      </c>
      <c r="K21" s="202">
        <v>0.12</v>
      </c>
      <c r="L21" s="202">
        <v>0.32</v>
      </c>
      <c r="M21" s="202">
        <v>0.09</v>
      </c>
      <c r="N21" s="202">
        <v>0.1</v>
      </c>
      <c r="O21" s="202">
        <v>0.11</v>
      </c>
      <c r="P21" s="202">
        <v>0.14000000000000001</v>
      </c>
      <c r="Q21" s="202">
        <v>0</v>
      </c>
      <c r="R21" s="202">
        <v>0.68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40.409999999999997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9.65</v>
      </c>
      <c r="AV21" s="202">
        <v>0.05</v>
      </c>
      <c r="AW21" s="202">
        <v>0.18</v>
      </c>
      <c r="AX21" s="202">
        <v>0.12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8.3000000000000007</v>
      </c>
      <c r="K22" s="202">
        <v>0.12</v>
      </c>
      <c r="L22" s="202">
        <v>0.32</v>
      </c>
      <c r="M22" s="202">
        <v>0.09</v>
      </c>
      <c r="N22" s="202">
        <v>0.1</v>
      </c>
      <c r="O22" s="202">
        <v>0.11</v>
      </c>
      <c r="P22" s="202">
        <v>0.15</v>
      </c>
      <c r="Q22" s="202">
        <v>0</v>
      </c>
      <c r="R22" s="202">
        <v>0.68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40.409999999999997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9.65</v>
      </c>
      <c r="AV22" s="202">
        <v>0.05</v>
      </c>
      <c r="AW22" s="202">
        <v>0.18</v>
      </c>
      <c r="AX22" s="202">
        <v>0.12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8.3000000000000007</v>
      </c>
      <c r="K23" s="202">
        <v>0.12</v>
      </c>
      <c r="L23" s="202">
        <v>0.32</v>
      </c>
      <c r="M23" s="202">
        <v>0.09</v>
      </c>
      <c r="N23" s="202">
        <v>0.1</v>
      </c>
      <c r="O23" s="202">
        <v>0.11</v>
      </c>
      <c r="P23" s="202">
        <v>1.07</v>
      </c>
      <c r="Q23" s="202">
        <v>0</v>
      </c>
      <c r="R23" s="202">
        <v>0.68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40.409999999999997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9.65</v>
      </c>
      <c r="AV23" s="202">
        <v>0.05</v>
      </c>
      <c r="AW23" s="202">
        <v>0.18</v>
      </c>
      <c r="AX23" s="202">
        <v>0.12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8.3000000000000007</v>
      </c>
      <c r="K24" s="202">
        <v>0.12</v>
      </c>
      <c r="L24" s="202">
        <v>0.32</v>
      </c>
      <c r="M24" s="202">
        <v>0.09</v>
      </c>
      <c r="N24" s="202">
        <v>0.1</v>
      </c>
      <c r="O24" s="202">
        <v>0.11</v>
      </c>
      <c r="P24" s="202">
        <v>1.1599999999999999</v>
      </c>
      <c r="Q24" s="202">
        <v>0</v>
      </c>
      <c r="R24" s="202">
        <v>0.68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40.409999999999997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9.65</v>
      </c>
      <c r="AV24" s="202">
        <v>0.05</v>
      </c>
      <c r="AW24" s="202">
        <v>0.18</v>
      </c>
      <c r="AX24" s="202">
        <v>0.12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8.3000000000000007</v>
      </c>
      <c r="K25" s="202">
        <v>0.12</v>
      </c>
      <c r="L25" s="202">
        <v>0.32</v>
      </c>
      <c r="M25" s="202">
        <v>0.09</v>
      </c>
      <c r="N25" s="202">
        <v>0.1</v>
      </c>
      <c r="O25" s="202">
        <v>0.11</v>
      </c>
      <c r="P25" s="202">
        <v>1.21</v>
      </c>
      <c r="Q25" s="202">
        <v>0</v>
      </c>
      <c r="R25" s="202">
        <v>0.68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40.409999999999997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9.65</v>
      </c>
      <c r="AV25" s="202">
        <v>0.05</v>
      </c>
      <c r="AW25" s="202">
        <v>0.18</v>
      </c>
      <c r="AX25" s="202">
        <v>0.12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8.3000000000000007</v>
      </c>
      <c r="K26" s="202">
        <v>0.12</v>
      </c>
      <c r="L26" s="202">
        <v>0.32</v>
      </c>
      <c r="M26" s="202">
        <v>0.09</v>
      </c>
      <c r="N26" s="202">
        <v>0.1</v>
      </c>
      <c r="O26" s="202">
        <v>0.11</v>
      </c>
      <c r="P26" s="202">
        <v>1.3</v>
      </c>
      <c r="Q26" s="202">
        <v>0</v>
      </c>
      <c r="R26" s="202">
        <v>0.68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41.02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9.65</v>
      </c>
      <c r="AV26" s="202">
        <v>0.05</v>
      </c>
      <c r="AW26" s="202">
        <v>0.18</v>
      </c>
      <c r="AX26" s="202">
        <v>0.12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8.3699999999999992</v>
      </c>
      <c r="H27" s="202">
        <v>0</v>
      </c>
      <c r="I27" s="202">
        <v>0</v>
      </c>
      <c r="J27" s="202">
        <v>8.3000000000000007</v>
      </c>
      <c r="K27" s="202">
        <v>0.12</v>
      </c>
      <c r="L27" s="202">
        <v>0.32</v>
      </c>
      <c r="M27" s="202">
        <v>0.09</v>
      </c>
      <c r="N27" s="202">
        <v>0.1</v>
      </c>
      <c r="O27" s="202">
        <v>0.11</v>
      </c>
      <c r="P27" s="202">
        <v>1.3</v>
      </c>
      <c r="Q27" s="202">
        <v>0</v>
      </c>
      <c r="R27" s="202">
        <v>0.68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41.02</v>
      </c>
      <c r="AH27" s="202">
        <v>0</v>
      </c>
      <c r="AI27" s="202">
        <v>0</v>
      </c>
      <c r="AJ27" s="202">
        <v>0</v>
      </c>
      <c r="AK27" s="202">
        <v>3.72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9.65</v>
      </c>
      <c r="AV27" s="202">
        <v>0.05</v>
      </c>
      <c r="AW27" s="202">
        <v>0.18</v>
      </c>
      <c r="AX27" s="202">
        <v>0.12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8.3699999999999992</v>
      </c>
      <c r="H28" s="202">
        <v>0</v>
      </c>
      <c r="I28" s="202">
        <v>0</v>
      </c>
      <c r="J28" s="202">
        <v>8.3000000000000007</v>
      </c>
      <c r="K28" s="202">
        <v>0.12</v>
      </c>
      <c r="L28" s="202">
        <v>0.32</v>
      </c>
      <c r="M28" s="202">
        <v>0.09</v>
      </c>
      <c r="N28" s="202">
        <v>0.1</v>
      </c>
      <c r="O28" s="202">
        <v>0.11</v>
      </c>
      <c r="P28" s="202">
        <v>1.3</v>
      </c>
      <c r="Q28" s="202">
        <v>0</v>
      </c>
      <c r="R28" s="202">
        <v>0.68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41.02</v>
      </c>
      <c r="AH28" s="202">
        <v>0</v>
      </c>
      <c r="AI28" s="202">
        <v>0</v>
      </c>
      <c r="AJ28" s="202">
        <v>0</v>
      </c>
      <c r="AK28" s="202">
        <v>3.72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9.65</v>
      </c>
      <c r="AV28" s="202">
        <v>0.05</v>
      </c>
      <c r="AW28" s="202">
        <v>0.18</v>
      </c>
      <c r="AX28" s="202">
        <v>0.12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8.3699999999999992</v>
      </c>
      <c r="H29" s="202">
        <v>0</v>
      </c>
      <c r="I29" s="202">
        <v>0</v>
      </c>
      <c r="J29" s="202">
        <v>8.3000000000000007</v>
      </c>
      <c r="K29" s="202">
        <v>0.12</v>
      </c>
      <c r="L29" s="202">
        <v>0.32</v>
      </c>
      <c r="M29" s="202">
        <v>0.09</v>
      </c>
      <c r="N29" s="202">
        <v>0.1</v>
      </c>
      <c r="O29" s="202">
        <v>0.11</v>
      </c>
      <c r="P29" s="202">
        <v>0.65</v>
      </c>
      <c r="Q29" s="202">
        <v>0</v>
      </c>
      <c r="R29" s="202">
        <v>0.68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41.02</v>
      </c>
      <c r="AH29" s="202">
        <v>0</v>
      </c>
      <c r="AI29" s="202">
        <v>0</v>
      </c>
      <c r="AJ29" s="202">
        <v>0</v>
      </c>
      <c r="AK29" s="202">
        <v>3.72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9.65</v>
      </c>
      <c r="AV29" s="202">
        <v>0.05</v>
      </c>
      <c r="AW29" s="202">
        <v>0.18</v>
      </c>
      <c r="AX29" s="202">
        <v>0.12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8.3699999999999992</v>
      </c>
      <c r="H30" s="202">
        <v>0</v>
      </c>
      <c r="I30" s="202">
        <v>0</v>
      </c>
      <c r="J30" s="202">
        <v>8.3000000000000007</v>
      </c>
      <c r="K30" s="202">
        <v>0.12</v>
      </c>
      <c r="L30" s="202">
        <v>0.32</v>
      </c>
      <c r="M30" s="202">
        <v>0.09</v>
      </c>
      <c r="N30" s="202">
        <v>0.1</v>
      </c>
      <c r="O30" s="202">
        <v>0.11</v>
      </c>
      <c r="P30" s="202">
        <v>0.65</v>
      </c>
      <c r="Q30" s="202">
        <v>0</v>
      </c>
      <c r="R30" s="202">
        <v>0.68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41.02</v>
      </c>
      <c r="AH30" s="202">
        <v>0</v>
      </c>
      <c r="AI30" s="202">
        <v>0</v>
      </c>
      <c r="AJ30" s="202">
        <v>0</v>
      </c>
      <c r="AK30" s="202">
        <v>3.72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9.65</v>
      </c>
      <c r="AV30" s="202">
        <v>0.05</v>
      </c>
      <c r="AW30" s="202">
        <v>0.18</v>
      </c>
      <c r="AX30" s="202">
        <v>0.12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8.3699999999999992</v>
      </c>
      <c r="H31" s="202">
        <v>0</v>
      </c>
      <c r="I31" s="202">
        <v>0</v>
      </c>
      <c r="J31" s="202">
        <v>8.3000000000000007</v>
      </c>
      <c r="K31" s="202">
        <v>0.12</v>
      </c>
      <c r="L31" s="202">
        <v>0.32</v>
      </c>
      <c r="M31" s="202">
        <v>0.09</v>
      </c>
      <c r="N31" s="202">
        <v>0.1</v>
      </c>
      <c r="O31" s="202">
        <v>0.11</v>
      </c>
      <c r="P31" s="202">
        <v>0.65</v>
      </c>
      <c r="Q31" s="202">
        <v>0</v>
      </c>
      <c r="R31" s="202">
        <v>0.68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3.72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9.65</v>
      </c>
      <c r="AV31" s="202">
        <v>0.05</v>
      </c>
      <c r="AW31" s="202">
        <v>0.18</v>
      </c>
      <c r="AX31" s="202">
        <v>0.12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8.3699999999999992</v>
      </c>
      <c r="H32" s="202">
        <v>0</v>
      </c>
      <c r="I32" s="202">
        <v>0</v>
      </c>
      <c r="J32" s="202">
        <v>8.3000000000000007</v>
      </c>
      <c r="K32" s="202">
        <v>0.12</v>
      </c>
      <c r="L32" s="202">
        <v>0.32</v>
      </c>
      <c r="M32" s="202">
        <v>0.09</v>
      </c>
      <c r="N32" s="202">
        <v>0.1</v>
      </c>
      <c r="O32" s="202">
        <v>0.11</v>
      </c>
      <c r="P32" s="202">
        <v>0.65</v>
      </c>
      <c r="Q32" s="202">
        <v>0</v>
      </c>
      <c r="R32" s="202">
        <v>0.68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3.72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9.65</v>
      </c>
      <c r="AV32" s="202">
        <v>0.05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8.3699999999999992</v>
      </c>
      <c r="H33" s="202">
        <v>0</v>
      </c>
      <c r="I33" s="202">
        <v>0</v>
      </c>
      <c r="J33" s="202">
        <v>8.3000000000000007</v>
      </c>
      <c r="K33" s="202">
        <v>0.12</v>
      </c>
      <c r="L33" s="202">
        <v>0.32</v>
      </c>
      <c r="M33" s="202">
        <v>0.09</v>
      </c>
      <c r="N33" s="202">
        <v>0.1</v>
      </c>
      <c r="O33" s="202">
        <v>0.11</v>
      </c>
      <c r="P33" s="202">
        <v>0.65</v>
      </c>
      <c r="Q33" s="202">
        <v>0</v>
      </c>
      <c r="R33" s="202">
        <v>0.68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3.72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9.65</v>
      </c>
      <c r="AV33" s="202">
        <v>0.05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8.3699999999999992</v>
      </c>
      <c r="H34" s="202">
        <v>0</v>
      </c>
      <c r="I34" s="202">
        <v>0</v>
      </c>
      <c r="J34" s="202">
        <v>8.3000000000000007</v>
      </c>
      <c r="K34" s="202">
        <v>0.12</v>
      </c>
      <c r="L34" s="202">
        <v>0.32</v>
      </c>
      <c r="M34" s="202">
        <v>0.09</v>
      </c>
      <c r="N34" s="202">
        <v>0.1</v>
      </c>
      <c r="O34" s="202">
        <v>0.11</v>
      </c>
      <c r="P34" s="202">
        <v>0.65</v>
      </c>
      <c r="Q34" s="202">
        <v>0</v>
      </c>
      <c r="R34" s="202">
        <v>0.68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3.72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9.65</v>
      </c>
      <c r="AV34" s="202">
        <v>0.05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8.3699999999999992</v>
      </c>
      <c r="H35" s="202">
        <v>0</v>
      </c>
      <c r="I35" s="202">
        <v>0</v>
      </c>
      <c r="J35" s="202">
        <v>8.09</v>
      </c>
      <c r="K35" s="202">
        <v>0.12</v>
      </c>
      <c r="L35" s="202">
        <v>0.32</v>
      </c>
      <c r="M35" s="202">
        <v>0.09</v>
      </c>
      <c r="N35" s="202">
        <v>0.1</v>
      </c>
      <c r="O35" s="202">
        <v>0.11</v>
      </c>
      <c r="P35" s="202">
        <v>0.65</v>
      </c>
      <c r="Q35" s="202">
        <v>0</v>
      </c>
      <c r="R35" s="202">
        <v>0.68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3.72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9.65</v>
      </c>
      <c r="AV35" s="202">
        <v>0.05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8.3699999999999992</v>
      </c>
      <c r="H36" s="202">
        <v>0</v>
      </c>
      <c r="I36" s="202">
        <v>0</v>
      </c>
      <c r="J36" s="202">
        <v>8.09</v>
      </c>
      <c r="K36" s="202">
        <v>0.12</v>
      </c>
      <c r="L36" s="202">
        <v>0.32</v>
      </c>
      <c r="M36" s="202">
        <v>0.09</v>
      </c>
      <c r="N36" s="202">
        <v>0.1</v>
      </c>
      <c r="O36" s="202">
        <v>0.11</v>
      </c>
      <c r="P36" s="202">
        <v>0.65</v>
      </c>
      <c r="Q36" s="202">
        <v>0</v>
      </c>
      <c r="R36" s="202">
        <v>0.68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9.65</v>
      </c>
      <c r="AV36" s="202">
        <v>0.05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8.3699999999999992</v>
      </c>
      <c r="H37" s="202">
        <v>0</v>
      </c>
      <c r="I37" s="202">
        <v>0</v>
      </c>
      <c r="J37" s="202">
        <v>8.09</v>
      </c>
      <c r="K37" s="202">
        <v>0.12</v>
      </c>
      <c r="L37" s="202">
        <v>0.32</v>
      </c>
      <c r="M37" s="202">
        <v>0.09</v>
      </c>
      <c r="N37" s="202">
        <v>0.1</v>
      </c>
      <c r="O37" s="202">
        <v>0.11</v>
      </c>
      <c r="P37" s="202">
        <v>0.65</v>
      </c>
      <c r="Q37" s="202">
        <v>0</v>
      </c>
      <c r="R37" s="202">
        <v>0.68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9.65</v>
      </c>
      <c r="AV37" s="202">
        <v>0.05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8.3699999999999992</v>
      </c>
      <c r="H38" s="202">
        <v>0</v>
      </c>
      <c r="I38" s="202">
        <v>0</v>
      </c>
      <c r="J38" s="202">
        <v>8.09</v>
      </c>
      <c r="K38" s="202">
        <v>0.12</v>
      </c>
      <c r="L38" s="202">
        <v>0.32</v>
      </c>
      <c r="M38" s="202">
        <v>0.09</v>
      </c>
      <c r="N38" s="202">
        <v>0.1</v>
      </c>
      <c r="O38" s="202">
        <v>0.11</v>
      </c>
      <c r="P38" s="202">
        <v>0.65</v>
      </c>
      <c r="Q38" s="202">
        <v>0</v>
      </c>
      <c r="R38" s="202">
        <v>0.68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9.65</v>
      </c>
      <c r="AV38" s="202">
        <v>0.05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8.3699999999999992</v>
      </c>
      <c r="H39" s="202">
        <v>0</v>
      </c>
      <c r="I39" s="202">
        <v>0</v>
      </c>
      <c r="J39" s="202">
        <v>8.09</v>
      </c>
      <c r="K39" s="202">
        <v>2.95</v>
      </c>
      <c r="L39" s="202">
        <v>7.38</v>
      </c>
      <c r="M39" s="202">
        <v>0.09</v>
      </c>
      <c r="N39" s="202">
        <v>0.1</v>
      </c>
      <c r="O39" s="202">
        <v>0.11</v>
      </c>
      <c r="P39" s="202">
        <v>0.65</v>
      </c>
      <c r="Q39" s="202">
        <v>0.1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0.05</v>
      </c>
      <c r="AW39" s="202">
        <v>0.18</v>
      </c>
      <c r="AX39" s="202">
        <v>0.12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8.3699999999999992</v>
      </c>
      <c r="H40" s="202">
        <v>0</v>
      </c>
      <c r="I40" s="202">
        <v>0</v>
      </c>
      <c r="J40" s="202">
        <v>8.09</v>
      </c>
      <c r="K40" s="202">
        <v>2.95</v>
      </c>
      <c r="L40" s="202">
        <v>7.38</v>
      </c>
      <c r="M40" s="202">
        <v>0.09</v>
      </c>
      <c r="N40" s="202">
        <v>0.1</v>
      </c>
      <c r="O40" s="202">
        <v>0.11</v>
      </c>
      <c r="P40" s="202">
        <v>0.65</v>
      </c>
      <c r="Q40" s="202">
        <v>0.1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0.05</v>
      </c>
      <c r="AW40" s="202">
        <v>0.18</v>
      </c>
      <c r="AX40" s="202">
        <v>0.12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8.3699999999999992</v>
      </c>
      <c r="H41" s="202">
        <v>0</v>
      </c>
      <c r="I41" s="202">
        <v>0</v>
      </c>
      <c r="J41" s="202">
        <v>8.09</v>
      </c>
      <c r="K41" s="202">
        <v>2.95</v>
      </c>
      <c r="L41" s="202">
        <v>7.38</v>
      </c>
      <c r="M41" s="202">
        <v>0.09</v>
      </c>
      <c r="N41" s="202">
        <v>0.06</v>
      </c>
      <c r="O41" s="202">
        <v>0</v>
      </c>
      <c r="P41" s="202">
        <v>0.95</v>
      </c>
      <c r="Q41" s="202">
        <v>0.1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0.05</v>
      </c>
      <c r="AW41" s="202">
        <v>0.18</v>
      </c>
      <c r="AX41" s="202">
        <v>0.12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8.3699999999999992</v>
      </c>
      <c r="H42" s="202">
        <v>0</v>
      </c>
      <c r="I42" s="202">
        <v>0</v>
      </c>
      <c r="J42" s="202">
        <v>8.09</v>
      </c>
      <c r="K42" s="202">
        <v>2.95</v>
      </c>
      <c r="L42" s="202">
        <v>7.38</v>
      </c>
      <c r="M42" s="202">
        <v>0.09</v>
      </c>
      <c r="N42" s="202">
        <v>0.1</v>
      </c>
      <c r="O42" s="202">
        <v>0.11</v>
      </c>
      <c r="P42" s="202">
        <v>0.98</v>
      </c>
      <c r="Q42" s="202">
        <v>0.1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0.05</v>
      </c>
      <c r="AW42" s="202">
        <v>0.18</v>
      </c>
      <c r="AX42" s="202">
        <v>0.12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8.3699999999999992</v>
      </c>
      <c r="H43" s="202">
        <v>0</v>
      </c>
      <c r="I43" s="202">
        <v>0</v>
      </c>
      <c r="J43" s="202">
        <v>8.09</v>
      </c>
      <c r="K43" s="202">
        <v>2.95</v>
      </c>
      <c r="L43" s="202">
        <v>7.38</v>
      </c>
      <c r="M43" s="202">
        <v>0.09</v>
      </c>
      <c r="N43" s="202">
        <v>0.1</v>
      </c>
      <c r="O43" s="202">
        <v>0.11</v>
      </c>
      <c r="P43" s="202">
        <v>0.98</v>
      </c>
      <c r="Q43" s="202">
        <v>0.1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3.72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0.05</v>
      </c>
      <c r="AW43" s="202">
        <v>0.18</v>
      </c>
      <c r="AX43" s="202">
        <v>0.12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8.3699999999999992</v>
      </c>
      <c r="H44" s="202">
        <v>0</v>
      </c>
      <c r="I44" s="202">
        <v>0</v>
      </c>
      <c r="J44" s="202">
        <v>8.09</v>
      </c>
      <c r="K44" s="202">
        <v>2.95</v>
      </c>
      <c r="L44" s="202">
        <v>7.38</v>
      </c>
      <c r="M44" s="202">
        <v>0.09</v>
      </c>
      <c r="N44" s="202">
        <v>0.1</v>
      </c>
      <c r="O44" s="202">
        <v>0.11</v>
      </c>
      <c r="P44" s="202">
        <v>0.98</v>
      </c>
      <c r="Q44" s="202">
        <v>0.1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3.72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0.05</v>
      </c>
      <c r="AW44" s="202">
        <v>0.18</v>
      </c>
      <c r="AX44" s="202">
        <v>0.12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8.3699999999999992</v>
      </c>
      <c r="H45" s="202">
        <v>0</v>
      </c>
      <c r="I45" s="202">
        <v>0</v>
      </c>
      <c r="J45" s="202">
        <v>8.09</v>
      </c>
      <c r="K45" s="202">
        <v>2.95</v>
      </c>
      <c r="L45" s="202">
        <v>7.38</v>
      </c>
      <c r="M45" s="202">
        <v>0.09</v>
      </c>
      <c r="N45" s="202">
        <v>0.1</v>
      </c>
      <c r="O45" s="202">
        <v>0.11</v>
      </c>
      <c r="P45" s="202">
        <v>0.98</v>
      </c>
      <c r="Q45" s="202">
        <v>0.1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3.72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0.05</v>
      </c>
      <c r="AW45" s="202">
        <v>0.18</v>
      </c>
      <c r="AX45" s="202">
        <v>0.12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8.3699999999999992</v>
      </c>
      <c r="H46" s="202">
        <v>0</v>
      </c>
      <c r="I46" s="202">
        <v>0</v>
      </c>
      <c r="J46" s="202">
        <v>8.09</v>
      </c>
      <c r="K46" s="202">
        <v>2.95</v>
      </c>
      <c r="L46" s="202">
        <v>7.38</v>
      </c>
      <c r="M46" s="202">
        <v>0.09</v>
      </c>
      <c r="N46" s="202">
        <v>0.1</v>
      </c>
      <c r="O46" s="202">
        <v>0.11</v>
      </c>
      <c r="P46" s="202">
        <v>0.98</v>
      </c>
      <c r="Q46" s="202">
        <v>0.1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3.72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0.05</v>
      </c>
      <c r="AW46" s="202">
        <v>0.18</v>
      </c>
      <c r="AX46" s="202">
        <v>0.12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8.3699999999999992</v>
      </c>
      <c r="H47" s="202">
        <v>0</v>
      </c>
      <c r="I47" s="202">
        <v>0</v>
      </c>
      <c r="J47" s="202">
        <v>8.09</v>
      </c>
      <c r="K47" s="202">
        <v>2.95</v>
      </c>
      <c r="L47" s="202">
        <v>7.38</v>
      </c>
      <c r="M47" s="202">
        <v>0.09</v>
      </c>
      <c r="N47" s="202">
        <v>0.1</v>
      </c>
      <c r="O47" s="202">
        <v>0.11</v>
      </c>
      <c r="P47" s="202">
        <v>0.98</v>
      </c>
      <c r="Q47" s="202">
        <v>0.1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3.72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0.05</v>
      </c>
      <c r="AW47" s="202">
        <v>0.18</v>
      </c>
      <c r="AX47" s="202">
        <v>0.12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8.3699999999999992</v>
      </c>
      <c r="H48" s="202">
        <v>0</v>
      </c>
      <c r="I48" s="202">
        <v>0</v>
      </c>
      <c r="J48" s="202">
        <v>8.09</v>
      </c>
      <c r="K48" s="202">
        <v>2.95</v>
      </c>
      <c r="L48" s="202">
        <v>7.38</v>
      </c>
      <c r="M48" s="202">
        <v>0.09</v>
      </c>
      <c r="N48" s="202">
        <v>0.1</v>
      </c>
      <c r="O48" s="202">
        <v>0.11</v>
      </c>
      <c r="P48" s="202">
        <v>0.98</v>
      </c>
      <c r="Q48" s="202">
        <v>0.1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3.72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12.31</v>
      </c>
      <c r="AV48" s="202">
        <v>0.05</v>
      </c>
      <c r="AW48" s="202">
        <v>0.18</v>
      </c>
      <c r="AX48" s="202">
        <v>0.12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8.3699999999999992</v>
      </c>
      <c r="H49" s="202">
        <v>0</v>
      </c>
      <c r="I49" s="202">
        <v>0</v>
      </c>
      <c r="J49" s="202">
        <v>8.09</v>
      </c>
      <c r="K49" s="202">
        <v>2.95</v>
      </c>
      <c r="L49" s="202">
        <v>7.38</v>
      </c>
      <c r="M49" s="202">
        <v>0.09</v>
      </c>
      <c r="N49" s="202">
        <v>0.1</v>
      </c>
      <c r="O49" s="202">
        <v>0.11</v>
      </c>
      <c r="P49" s="202">
        <v>1.63</v>
      </c>
      <c r="Q49" s="202">
        <v>0.1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50.33</v>
      </c>
      <c r="AH49" s="202">
        <v>0</v>
      </c>
      <c r="AI49" s="202">
        <v>9.01</v>
      </c>
      <c r="AJ49" s="202">
        <v>0</v>
      </c>
      <c r="AK49" s="202">
        <v>3.72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12.31</v>
      </c>
      <c r="AV49" s="202">
        <v>0.05</v>
      </c>
      <c r="AW49" s="202">
        <v>0.18</v>
      </c>
      <c r="AX49" s="202">
        <v>0.12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8.3699999999999992</v>
      </c>
      <c r="H50" s="202">
        <v>0</v>
      </c>
      <c r="I50" s="202">
        <v>0</v>
      </c>
      <c r="J50" s="202">
        <v>8.09</v>
      </c>
      <c r="K50" s="202">
        <v>2.95</v>
      </c>
      <c r="L50" s="202">
        <v>7.38</v>
      </c>
      <c r="M50" s="202">
        <v>0.09</v>
      </c>
      <c r="N50" s="202">
        <v>0.1</v>
      </c>
      <c r="O50" s="202">
        <v>0.11</v>
      </c>
      <c r="P50" s="202">
        <v>1.63</v>
      </c>
      <c r="Q50" s="202">
        <v>0.1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50.33</v>
      </c>
      <c r="AH50" s="202">
        <v>0</v>
      </c>
      <c r="AI50" s="202">
        <v>9.01</v>
      </c>
      <c r="AJ50" s="202">
        <v>0</v>
      </c>
      <c r="AK50" s="202">
        <v>3.72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12.31</v>
      </c>
      <c r="AV50" s="202">
        <v>0.05</v>
      </c>
      <c r="AW50" s="202">
        <v>0.18</v>
      </c>
      <c r="AX50" s="202">
        <v>0.12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8.3699999999999992</v>
      </c>
      <c r="H51" s="202">
        <v>0</v>
      </c>
      <c r="I51" s="202">
        <v>0</v>
      </c>
      <c r="J51" s="202">
        <v>8.09</v>
      </c>
      <c r="K51" s="202">
        <v>2.95</v>
      </c>
      <c r="L51" s="202">
        <v>7.38</v>
      </c>
      <c r="M51" s="202">
        <v>0.09</v>
      </c>
      <c r="N51" s="202">
        <v>0.1</v>
      </c>
      <c r="O51" s="202">
        <v>0.11</v>
      </c>
      <c r="P51" s="202">
        <v>1.63</v>
      </c>
      <c r="Q51" s="202">
        <v>0.1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50.33</v>
      </c>
      <c r="AH51" s="202">
        <v>0</v>
      </c>
      <c r="AI51" s="202">
        <v>9.01</v>
      </c>
      <c r="AJ51" s="202">
        <v>0</v>
      </c>
      <c r="AK51" s="202">
        <v>3.72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12.74</v>
      </c>
      <c r="AV51" s="202">
        <v>0.05</v>
      </c>
      <c r="AW51" s="202">
        <v>0.18</v>
      </c>
      <c r="AX51" s="202">
        <v>0.12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8.3699999999999992</v>
      </c>
      <c r="H52" s="202">
        <v>0</v>
      </c>
      <c r="I52" s="202">
        <v>0</v>
      </c>
      <c r="J52" s="202">
        <v>8.09</v>
      </c>
      <c r="K52" s="202">
        <v>2.95</v>
      </c>
      <c r="L52" s="202">
        <v>7.38</v>
      </c>
      <c r="M52" s="202">
        <v>0.09</v>
      </c>
      <c r="N52" s="202">
        <v>0.1</v>
      </c>
      <c r="O52" s="202">
        <v>0.11</v>
      </c>
      <c r="P52" s="202">
        <v>1.63</v>
      </c>
      <c r="Q52" s="202">
        <v>0.1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50.33</v>
      </c>
      <c r="AH52" s="202">
        <v>0</v>
      </c>
      <c r="AI52" s="202">
        <v>9.01</v>
      </c>
      <c r="AJ52" s="202">
        <v>0</v>
      </c>
      <c r="AK52" s="202">
        <v>3.72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12.74</v>
      </c>
      <c r="AV52" s="202">
        <v>0.05</v>
      </c>
      <c r="AW52" s="202">
        <v>0.18</v>
      </c>
      <c r="AX52" s="202">
        <v>0.12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8.3699999999999992</v>
      </c>
      <c r="H53" s="202">
        <v>0</v>
      </c>
      <c r="I53" s="202">
        <v>0</v>
      </c>
      <c r="J53" s="202">
        <v>8.09</v>
      </c>
      <c r="K53" s="202">
        <v>2.95</v>
      </c>
      <c r="L53" s="202">
        <v>7.38</v>
      </c>
      <c r="M53" s="202">
        <v>0.09</v>
      </c>
      <c r="N53" s="202">
        <v>0.1</v>
      </c>
      <c r="O53" s="202">
        <v>0.11</v>
      </c>
      <c r="P53" s="202">
        <v>1.63</v>
      </c>
      <c r="Q53" s="202">
        <v>0.1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50.33</v>
      </c>
      <c r="AH53" s="202">
        <v>0</v>
      </c>
      <c r="AI53" s="202">
        <v>9.01</v>
      </c>
      <c r="AJ53" s="202">
        <v>0</v>
      </c>
      <c r="AK53" s="202">
        <v>3.72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12.54</v>
      </c>
      <c r="AV53" s="202">
        <v>0.05</v>
      </c>
      <c r="AW53" s="202">
        <v>0.18</v>
      </c>
      <c r="AX53" s="202">
        <v>0.12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8.3699999999999992</v>
      </c>
      <c r="H54" s="202">
        <v>0</v>
      </c>
      <c r="I54" s="202">
        <v>0</v>
      </c>
      <c r="J54" s="202">
        <v>8.09</v>
      </c>
      <c r="K54" s="202">
        <v>2.95</v>
      </c>
      <c r="L54" s="202">
        <v>7.38</v>
      </c>
      <c r="M54" s="202">
        <v>0.09</v>
      </c>
      <c r="N54" s="202">
        <v>0.1</v>
      </c>
      <c r="O54" s="202">
        <v>0.11</v>
      </c>
      <c r="P54" s="202">
        <v>1.63</v>
      </c>
      <c r="Q54" s="202">
        <v>0.1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50.33</v>
      </c>
      <c r="AH54" s="202">
        <v>0</v>
      </c>
      <c r="AI54" s="202">
        <v>9.01</v>
      </c>
      <c r="AJ54" s="202">
        <v>0</v>
      </c>
      <c r="AK54" s="202">
        <v>3.72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12.54</v>
      </c>
      <c r="AV54" s="202">
        <v>0.05</v>
      </c>
      <c r="AW54" s="202">
        <v>0.18</v>
      </c>
      <c r="AX54" s="202">
        <v>0.12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8.3699999999999992</v>
      </c>
      <c r="H55" s="202">
        <v>0</v>
      </c>
      <c r="I55" s="202">
        <v>0</v>
      </c>
      <c r="J55" s="202">
        <v>8.09</v>
      </c>
      <c r="K55" s="202">
        <v>2.95</v>
      </c>
      <c r="L55" s="202">
        <v>7.38</v>
      </c>
      <c r="M55" s="202">
        <v>0.09</v>
      </c>
      <c r="N55" s="202">
        <v>0.1</v>
      </c>
      <c r="O55" s="202">
        <v>0.11</v>
      </c>
      <c r="P55" s="202">
        <v>1.56</v>
      </c>
      <c r="Q55" s="202">
        <v>0.1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50.33</v>
      </c>
      <c r="AH55" s="202">
        <v>0</v>
      </c>
      <c r="AI55" s="202">
        <v>9.01</v>
      </c>
      <c r="AJ55" s="202">
        <v>0</v>
      </c>
      <c r="AK55" s="202">
        <v>3.72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12.54</v>
      </c>
      <c r="AV55" s="202">
        <v>0.05</v>
      </c>
      <c r="AW55" s="202">
        <v>0.18</v>
      </c>
      <c r="AX55" s="202">
        <v>0.12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8.3699999999999992</v>
      </c>
      <c r="H56" s="202">
        <v>0</v>
      </c>
      <c r="I56" s="202">
        <v>0</v>
      </c>
      <c r="J56" s="202">
        <v>8.09</v>
      </c>
      <c r="K56" s="202">
        <v>2.95</v>
      </c>
      <c r="L56" s="202">
        <v>7.38</v>
      </c>
      <c r="M56" s="202">
        <v>0.09</v>
      </c>
      <c r="N56" s="202">
        <v>0.1</v>
      </c>
      <c r="O56" s="202">
        <v>0.11</v>
      </c>
      <c r="P56" s="202">
        <v>1.56</v>
      </c>
      <c r="Q56" s="202">
        <v>0.1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50.93</v>
      </c>
      <c r="AH56" s="202">
        <v>0</v>
      </c>
      <c r="AI56" s="202">
        <v>9.01</v>
      </c>
      <c r="AJ56" s="202">
        <v>0</v>
      </c>
      <c r="AK56" s="202">
        <v>3.72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12.54</v>
      </c>
      <c r="AV56" s="202">
        <v>0.05</v>
      </c>
      <c r="AW56" s="202">
        <v>0.18</v>
      </c>
      <c r="AX56" s="202">
        <v>0.12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8.3699999999999992</v>
      </c>
      <c r="H57" s="202">
        <v>0</v>
      </c>
      <c r="I57" s="202">
        <v>0</v>
      </c>
      <c r="J57" s="202">
        <v>8.09</v>
      </c>
      <c r="K57" s="202">
        <v>2.95</v>
      </c>
      <c r="L57" s="202">
        <v>7.38</v>
      </c>
      <c r="M57" s="202">
        <v>0.09</v>
      </c>
      <c r="N57" s="202">
        <v>0.1</v>
      </c>
      <c r="O57" s="202">
        <v>0.11</v>
      </c>
      <c r="P57" s="202">
        <v>1.56</v>
      </c>
      <c r="Q57" s="202">
        <v>0.1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50.93</v>
      </c>
      <c r="AH57" s="202">
        <v>0</v>
      </c>
      <c r="AI57" s="202">
        <v>9.01</v>
      </c>
      <c r="AJ57" s="202">
        <v>0</v>
      </c>
      <c r="AK57" s="202">
        <v>3.72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12.54</v>
      </c>
      <c r="AV57" s="202">
        <v>0.05</v>
      </c>
      <c r="AW57" s="202">
        <v>0.18</v>
      </c>
      <c r="AX57" s="202">
        <v>0.12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8.3699999999999992</v>
      </c>
      <c r="H58" s="202">
        <v>0</v>
      </c>
      <c r="I58" s="202">
        <v>0</v>
      </c>
      <c r="J58" s="202">
        <v>8.09</v>
      </c>
      <c r="K58" s="202">
        <v>2.95</v>
      </c>
      <c r="L58" s="202">
        <v>7.38</v>
      </c>
      <c r="M58" s="202">
        <v>0.09</v>
      </c>
      <c r="N58" s="202">
        <v>0.1</v>
      </c>
      <c r="O58" s="202">
        <v>0.11</v>
      </c>
      <c r="P58" s="202">
        <v>1.56</v>
      </c>
      <c r="Q58" s="202">
        <v>0.1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50.93</v>
      </c>
      <c r="AH58" s="202">
        <v>0</v>
      </c>
      <c r="AI58" s="202">
        <v>9.01</v>
      </c>
      <c r="AJ58" s="202">
        <v>0</v>
      </c>
      <c r="AK58" s="202">
        <v>3.72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12.54</v>
      </c>
      <c r="AV58" s="202">
        <v>0.05</v>
      </c>
      <c r="AW58" s="202">
        <v>0.18</v>
      </c>
      <c r="AX58" s="202">
        <v>0.12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8.3699999999999992</v>
      </c>
      <c r="H59" s="202">
        <v>0</v>
      </c>
      <c r="I59" s="202">
        <v>0</v>
      </c>
      <c r="J59" s="202">
        <v>8.09</v>
      </c>
      <c r="K59" s="202">
        <v>2.95</v>
      </c>
      <c r="L59" s="202">
        <v>9.3699999999999992</v>
      </c>
      <c r="M59" s="202">
        <v>0.09</v>
      </c>
      <c r="N59" s="202">
        <v>0.1</v>
      </c>
      <c r="O59" s="202">
        <v>0.11</v>
      </c>
      <c r="P59" s="202">
        <v>1.56</v>
      </c>
      <c r="Q59" s="202">
        <v>0.19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50.93</v>
      </c>
      <c r="AH59" s="202">
        <v>0</v>
      </c>
      <c r="AI59" s="202">
        <v>9.01</v>
      </c>
      <c r="AJ59" s="202">
        <v>0</v>
      </c>
      <c r="AK59" s="202">
        <v>3.72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12.54</v>
      </c>
      <c r="AV59" s="202">
        <v>0.05</v>
      </c>
      <c r="AW59" s="202">
        <v>0.18</v>
      </c>
      <c r="AX59" s="202">
        <v>0.12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8.3699999999999992</v>
      </c>
      <c r="H60" s="202">
        <v>0</v>
      </c>
      <c r="I60" s="202">
        <v>0</v>
      </c>
      <c r="J60" s="202">
        <v>8.09</v>
      </c>
      <c r="K60" s="202">
        <v>2.95</v>
      </c>
      <c r="L60" s="202">
        <v>9.3699999999999992</v>
      </c>
      <c r="M60" s="202">
        <v>0.09</v>
      </c>
      <c r="N60" s="202">
        <v>0.1</v>
      </c>
      <c r="O60" s="202">
        <v>0.11</v>
      </c>
      <c r="P60" s="202">
        <v>1.56</v>
      </c>
      <c r="Q60" s="202">
        <v>0.19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50.93</v>
      </c>
      <c r="AH60" s="202">
        <v>0</v>
      </c>
      <c r="AI60" s="202">
        <v>9.01</v>
      </c>
      <c r="AJ60" s="202">
        <v>0</v>
      </c>
      <c r="AK60" s="202">
        <v>3.72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12.54</v>
      </c>
      <c r="AV60" s="202">
        <v>0.05</v>
      </c>
      <c r="AW60" s="202">
        <v>0.18</v>
      </c>
      <c r="AX60" s="202">
        <v>0.12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8.3699999999999992</v>
      </c>
      <c r="H61" s="202">
        <v>0</v>
      </c>
      <c r="I61" s="202">
        <v>0</v>
      </c>
      <c r="J61" s="202">
        <v>8.09</v>
      </c>
      <c r="K61" s="202">
        <v>2.95</v>
      </c>
      <c r="L61" s="202">
        <v>9.3699999999999992</v>
      </c>
      <c r="M61" s="202">
        <v>0.09</v>
      </c>
      <c r="N61" s="202">
        <v>0.1</v>
      </c>
      <c r="O61" s="202">
        <v>0.11</v>
      </c>
      <c r="P61" s="202">
        <v>1.56</v>
      </c>
      <c r="Q61" s="202">
        <v>0.19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50.93</v>
      </c>
      <c r="AH61" s="202">
        <v>0</v>
      </c>
      <c r="AI61" s="202">
        <v>9.01</v>
      </c>
      <c r="AJ61" s="202">
        <v>0</v>
      </c>
      <c r="AK61" s="202">
        <v>3.72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12.54</v>
      </c>
      <c r="AV61" s="202">
        <v>0.05</v>
      </c>
      <c r="AW61" s="202">
        <v>0.18</v>
      </c>
      <c r="AX61" s="202">
        <v>0.12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8.3699999999999992</v>
      </c>
      <c r="H62" s="202">
        <v>0</v>
      </c>
      <c r="I62" s="202">
        <v>0</v>
      </c>
      <c r="J62" s="202">
        <v>8.09</v>
      </c>
      <c r="K62" s="202">
        <v>2.95</v>
      </c>
      <c r="L62" s="202">
        <v>9.3699999999999992</v>
      </c>
      <c r="M62" s="202">
        <v>0.09</v>
      </c>
      <c r="N62" s="202">
        <v>0.1</v>
      </c>
      <c r="O62" s="202">
        <v>0.11</v>
      </c>
      <c r="P62" s="202">
        <v>1.56</v>
      </c>
      <c r="Q62" s="202">
        <v>0.19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50.93</v>
      </c>
      <c r="AH62" s="202">
        <v>0</v>
      </c>
      <c r="AI62" s="202">
        <v>9.01</v>
      </c>
      <c r="AJ62" s="202">
        <v>0</v>
      </c>
      <c r="AK62" s="202">
        <v>3.72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12.54</v>
      </c>
      <c r="AV62" s="202">
        <v>0.05</v>
      </c>
      <c r="AW62" s="202">
        <v>0.18</v>
      </c>
      <c r="AX62" s="202">
        <v>0.12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8.3699999999999992</v>
      </c>
      <c r="H63" s="202">
        <v>0</v>
      </c>
      <c r="I63" s="202">
        <v>0</v>
      </c>
      <c r="J63" s="202">
        <v>8.09</v>
      </c>
      <c r="K63" s="202">
        <v>2.95</v>
      </c>
      <c r="L63" s="202">
        <v>9.3699999999999992</v>
      </c>
      <c r="M63" s="202">
        <v>0.09</v>
      </c>
      <c r="N63" s="202">
        <v>0.1</v>
      </c>
      <c r="O63" s="202">
        <v>0.11</v>
      </c>
      <c r="P63" s="202">
        <v>1.56</v>
      </c>
      <c r="Q63" s="202">
        <v>0.19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50.93</v>
      </c>
      <c r="AH63" s="202">
        <v>0</v>
      </c>
      <c r="AI63" s="202">
        <v>9.01</v>
      </c>
      <c r="AJ63" s="202">
        <v>0</v>
      </c>
      <c r="AK63" s="202">
        <v>5.56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12.74</v>
      </c>
      <c r="AV63" s="202">
        <v>0.05</v>
      </c>
      <c r="AW63" s="202">
        <v>0.18</v>
      </c>
      <c r="AX63" s="202">
        <v>0.12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8.3699999999999992</v>
      </c>
      <c r="H64" s="202">
        <v>0</v>
      </c>
      <c r="I64" s="202">
        <v>0</v>
      </c>
      <c r="J64" s="202">
        <v>8.09</v>
      </c>
      <c r="K64" s="202">
        <v>2.95</v>
      </c>
      <c r="L64" s="202">
        <v>9.3699999999999992</v>
      </c>
      <c r="M64" s="202">
        <v>0.09</v>
      </c>
      <c r="N64" s="202">
        <v>0.1</v>
      </c>
      <c r="O64" s="202">
        <v>0.11</v>
      </c>
      <c r="P64" s="202">
        <v>1.56</v>
      </c>
      <c r="Q64" s="202">
        <v>0.19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50.93</v>
      </c>
      <c r="AH64" s="202">
        <v>0</v>
      </c>
      <c r="AI64" s="202">
        <v>9.01</v>
      </c>
      <c r="AJ64" s="202">
        <v>0</v>
      </c>
      <c r="AK64" s="202">
        <v>5.56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12.74</v>
      </c>
      <c r="AV64" s="202">
        <v>0.05</v>
      </c>
      <c r="AW64" s="202">
        <v>0.18</v>
      </c>
      <c r="AX64" s="202">
        <v>0.12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8.3699999999999992</v>
      </c>
      <c r="H65" s="202">
        <v>0</v>
      </c>
      <c r="I65" s="202">
        <v>0</v>
      </c>
      <c r="J65" s="202">
        <v>8.09</v>
      </c>
      <c r="K65" s="202">
        <v>2.95</v>
      </c>
      <c r="L65" s="202">
        <v>9.3699999999999992</v>
      </c>
      <c r="M65" s="202">
        <v>0.09</v>
      </c>
      <c r="N65" s="202">
        <v>0.1</v>
      </c>
      <c r="O65" s="202">
        <v>0.11</v>
      </c>
      <c r="P65" s="202">
        <v>1.56</v>
      </c>
      <c r="Q65" s="202">
        <v>0.19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50.93</v>
      </c>
      <c r="AH65" s="202">
        <v>0</v>
      </c>
      <c r="AI65" s="202">
        <v>9.01</v>
      </c>
      <c r="AJ65" s="202">
        <v>0</v>
      </c>
      <c r="AK65" s="202">
        <v>5.56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12.74</v>
      </c>
      <c r="AV65" s="202">
        <v>0.05</v>
      </c>
      <c r="AW65" s="202">
        <v>0.18</v>
      </c>
      <c r="AX65" s="202">
        <v>0.12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8.3699999999999992</v>
      </c>
      <c r="H66" s="202">
        <v>0</v>
      </c>
      <c r="I66" s="202">
        <v>0</v>
      </c>
      <c r="J66" s="202">
        <v>8.09</v>
      </c>
      <c r="K66" s="202">
        <v>2.95</v>
      </c>
      <c r="L66" s="202">
        <v>9.3699999999999992</v>
      </c>
      <c r="M66" s="202">
        <v>0.09</v>
      </c>
      <c r="N66" s="202">
        <v>0.1</v>
      </c>
      <c r="O66" s="202">
        <v>0.11</v>
      </c>
      <c r="P66" s="202">
        <v>1.56</v>
      </c>
      <c r="Q66" s="202">
        <v>0.19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50.93</v>
      </c>
      <c r="AH66" s="202">
        <v>0</v>
      </c>
      <c r="AI66" s="202">
        <v>9.01</v>
      </c>
      <c r="AJ66" s="202">
        <v>0</v>
      </c>
      <c r="AK66" s="202">
        <v>5.56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12.74</v>
      </c>
      <c r="AV66" s="202">
        <v>0.05</v>
      </c>
      <c r="AW66" s="202">
        <v>0.18</v>
      </c>
      <c r="AX66" s="202">
        <v>0.12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8.3699999999999992</v>
      </c>
      <c r="H67" s="202">
        <v>0</v>
      </c>
      <c r="I67" s="202">
        <v>0</v>
      </c>
      <c r="J67" s="202">
        <v>8.09</v>
      </c>
      <c r="K67" s="202">
        <v>2.95</v>
      </c>
      <c r="L67" s="202">
        <v>9.3699999999999992</v>
      </c>
      <c r="M67" s="202">
        <v>0.09</v>
      </c>
      <c r="N67" s="202">
        <v>0.1</v>
      </c>
      <c r="O67" s="202">
        <v>0.11</v>
      </c>
      <c r="P67" s="202">
        <v>1.56</v>
      </c>
      <c r="Q67" s="202">
        <v>0.19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50.93</v>
      </c>
      <c r="AH67" s="202">
        <v>0</v>
      </c>
      <c r="AI67" s="202">
        <v>9.01</v>
      </c>
      <c r="AJ67" s="202">
        <v>0</v>
      </c>
      <c r="AK67" s="202">
        <v>5.56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12.74</v>
      </c>
      <c r="AV67" s="202">
        <v>0.05</v>
      </c>
      <c r="AW67" s="202">
        <v>0.18</v>
      </c>
      <c r="AX67" s="202">
        <v>0.12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8.3699999999999992</v>
      </c>
      <c r="H68" s="202">
        <v>0</v>
      </c>
      <c r="I68" s="202">
        <v>0</v>
      </c>
      <c r="J68" s="202">
        <v>8.09</v>
      </c>
      <c r="K68" s="202">
        <v>2.95</v>
      </c>
      <c r="L68" s="202">
        <v>9.3699999999999992</v>
      </c>
      <c r="M68" s="202">
        <v>0.09</v>
      </c>
      <c r="N68" s="202">
        <v>0.1</v>
      </c>
      <c r="O68" s="202">
        <v>0.11</v>
      </c>
      <c r="P68" s="202">
        <v>1.56</v>
      </c>
      <c r="Q68" s="202">
        <v>0.19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50.93</v>
      </c>
      <c r="AH68" s="202">
        <v>0</v>
      </c>
      <c r="AI68" s="202">
        <v>9.01</v>
      </c>
      <c r="AJ68" s="202">
        <v>0</v>
      </c>
      <c r="AK68" s="202">
        <v>5.56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12.74</v>
      </c>
      <c r="AV68" s="202">
        <v>0.05</v>
      </c>
      <c r="AW68" s="202">
        <v>0.18</v>
      </c>
      <c r="AX68" s="202">
        <v>0.12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8.3699999999999992</v>
      </c>
      <c r="H69" s="202">
        <v>0</v>
      </c>
      <c r="I69" s="202">
        <v>0</v>
      </c>
      <c r="J69" s="202">
        <v>8.09</v>
      </c>
      <c r="K69" s="202">
        <v>2.95</v>
      </c>
      <c r="L69" s="202">
        <v>9.3699999999999992</v>
      </c>
      <c r="M69" s="202">
        <v>0.09</v>
      </c>
      <c r="N69" s="202">
        <v>0.1</v>
      </c>
      <c r="O69" s="202">
        <v>0.11</v>
      </c>
      <c r="P69" s="202">
        <v>1.56</v>
      </c>
      <c r="Q69" s="202">
        <v>0.19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50.93</v>
      </c>
      <c r="AH69" s="202">
        <v>0</v>
      </c>
      <c r="AI69" s="202">
        <v>9.01</v>
      </c>
      <c r="AJ69" s="202">
        <v>0</v>
      </c>
      <c r="AK69" s="202">
        <v>5.56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12.74</v>
      </c>
      <c r="AV69" s="202">
        <v>0.05</v>
      </c>
      <c r="AW69" s="202">
        <v>0.18</v>
      </c>
      <c r="AX69" s="202">
        <v>0.12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8.3699999999999992</v>
      </c>
      <c r="H70" s="202">
        <v>0</v>
      </c>
      <c r="I70" s="202">
        <v>0</v>
      </c>
      <c r="J70" s="202">
        <v>8.09</v>
      </c>
      <c r="K70" s="202">
        <v>2.95</v>
      </c>
      <c r="L70" s="202">
        <v>9.3699999999999992</v>
      </c>
      <c r="M70" s="202">
        <v>0.09</v>
      </c>
      <c r="N70" s="202">
        <v>0.1</v>
      </c>
      <c r="O70" s="202">
        <v>0.11</v>
      </c>
      <c r="P70" s="202">
        <v>1.56</v>
      </c>
      <c r="Q70" s="202">
        <v>0.19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50.93</v>
      </c>
      <c r="AH70" s="202">
        <v>0</v>
      </c>
      <c r="AI70" s="202">
        <v>9.01</v>
      </c>
      <c r="AJ70" s="202">
        <v>0</v>
      </c>
      <c r="AK70" s="202">
        <v>5.56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12.74</v>
      </c>
      <c r="AV70" s="202">
        <v>0.05</v>
      </c>
      <c r="AW70" s="202">
        <v>0.18</v>
      </c>
      <c r="AX70" s="202">
        <v>0.12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8.3699999999999992</v>
      </c>
      <c r="H71" s="202">
        <v>0</v>
      </c>
      <c r="I71" s="202">
        <v>0</v>
      </c>
      <c r="J71" s="202">
        <v>8.09</v>
      </c>
      <c r="K71" s="202">
        <v>2.95</v>
      </c>
      <c r="L71" s="202">
        <v>9.3699999999999992</v>
      </c>
      <c r="M71" s="202">
        <v>0.09</v>
      </c>
      <c r="N71" s="202">
        <v>0.1</v>
      </c>
      <c r="O71" s="202">
        <v>0.11</v>
      </c>
      <c r="P71" s="202">
        <v>1.56</v>
      </c>
      <c r="Q71" s="202">
        <v>0.19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52.25</v>
      </c>
      <c r="AH71" s="202">
        <v>0</v>
      </c>
      <c r="AI71" s="202">
        <v>9.01</v>
      </c>
      <c r="AJ71" s="202">
        <v>0</v>
      </c>
      <c r="AK71" s="202">
        <v>3.72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12.94</v>
      </c>
      <c r="AV71" s="202">
        <v>0.05</v>
      </c>
      <c r="AW71" s="202">
        <v>0.18</v>
      </c>
      <c r="AX71" s="202">
        <v>0.12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8.3699999999999992</v>
      </c>
      <c r="H72" s="202">
        <v>0</v>
      </c>
      <c r="I72" s="202">
        <v>0</v>
      </c>
      <c r="J72" s="202">
        <v>8.09</v>
      </c>
      <c r="K72" s="202">
        <v>2.95</v>
      </c>
      <c r="L72" s="202">
        <v>9.3699999999999992</v>
      </c>
      <c r="M72" s="202">
        <v>0.09</v>
      </c>
      <c r="N72" s="202">
        <v>0.1</v>
      </c>
      <c r="O72" s="202">
        <v>0.11</v>
      </c>
      <c r="P72" s="202">
        <v>1.56</v>
      </c>
      <c r="Q72" s="202">
        <v>0.19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52.25</v>
      </c>
      <c r="AH72" s="202">
        <v>0</v>
      </c>
      <c r="AI72" s="202">
        <v>9.01</v>
      </c>
      <c r="AJ72" s="202">
        <v>0</v>
      </c>
      <c r="AK72" s="202">
        <v>3.72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12.94</v>
      </c>
      <c r="AV72" s="202">
        <v>0.05</v>
      </c>
      <c r="AW72" s="202">
        <v>0.18</v>
      </c>
      <c r="AX72" s="202">
        <v>0.12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8.3699999999999992</v>
      </c>
      <c r="H73" s="202">
        <v>0</v>
      </c>
      <c r="I73" s="202">
        <v>0</v>
      </c>
      <c r="J73" s="202">
        <v>8.09</v>
      </c>
      <c r="K73" s="202">
        <v>2.95</v>
      </c>
      <c r="L73" s="202">
        <v>9.3699999999999992</v>
      </c>
      <c r="M73" s="202">
        <v>0.09</v>
      </c>
      <c r="N73" s="202">
        <v>0.1</v>
      </c>
      <c r="O73" s="202">
        <v>0.11</v>
      </c>
      <c r="P73" s="202">
        <v>1.56</v>
      </c>
      <c r="Q73" s="202">
        <v>0.19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52.25</v>
      </c>
      <c r="AH73" s="202">
        <v>0</v>
      </c>
      <c r="AI73" s="202">
        <v>9.01</v>
      </c>
      <c r="AJ73" s="202">
        <v>0</v>
      </c>
      <c r="AK73" s="202">
        <v>3.72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12.94</v>
      </c>
      <c r="AV73" s="202">
        <v>0.05</v>
      </c>
      <c r="AW73" s="202">
        <v>0.18</v>
      </c>
      <c r="AX73" s="202">
        <v>0.12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8.3699999999999992</v>
      </c>
      <c r="H74" s="202">
        <v>0</v>
      </c>
      <c r="I74" s="202">
        <v>0</v>
      </c>
      <c r="J74" s="202">
        <v>8.09</v>
      </c>
      <c r="K74" s="202">
        <v>2.95</v>
      </c>
      <c r="L74" s="202">
        <v>9.3699999999999992</v>
      </c>
      <c r="M74" s="202">
        <v>0.09</v>
      </c>
      <c r="N74" s="202">
        <v>0.1</v>
      </c>
      <c r="O74" s="202">
        <v>0.11</v>
      </c>
      <c r="P74" s="202">
        <v>1.56</v>
      </c>
      <c r="Q74" s="202">
        <v>0.19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52.25</v>
      </c>
      <c r="AH74" s="202">
        <v>0</v>
      </c>
      <c r="AI74" s="202">
        <v>9.01</v>
      </c>
      <c r="AJ74" s="202">
        <v>0</v>
      </c>
      <c r="AK74" s="202">
        <v>3.72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12.94</v>
      </c>
      <c r="AV74" s="202">
        <v>0.05</v>
      </c>
      <c r="AW74" s="202">
        <v>0.18</v>
      </c>
      <c r="AX74" s="202">
        <v>0.12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8.3699999999999992</v>
      </c>
      <c r="H75" s="202">
        <v>0</v>
      </c>
      <c r="I75" s="202">
        <v>0</v>
      </c>
      <c r="J75" s="202">
        <v>8.09</v>
      </c>
      <c r="K75" s="202">
        <v>2.95</v>
      </c>
      <c r="L75" s="202">
        <v>9.3699999999999992</v>
      </c>
      <c r="M75" s="202">
        <v>0.09</v>
      </c>
      <c r="N75" s="202">
        <v>0.1</v>
      </c>
      <c r="O75" s="202">
        <v>0.11</v>
      </c>
      <c r="P75" s="202">
        <v>1.56</v>
      </c>
      <c r="Q75" s="202">
        <v>0.19</v>
      </c>
      <c r="R75" s="202">
        <v>0.68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52.25</v>
      </c>
      <c r="AH75" s="202">
        <v>0</v>
      </c>
      <c r="AI75" s="202">
        <v>9.01</v>
      </c>
      <c r="AJ75" s="202">
        <v>0</v>
      </c>
      <c r="AK75" s="202">
        <v>3.72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12.15</v>
      </c>
      <c r="AV75" s="202">
        <v>0.05</v>
      </c>
      <c r="AW75" s="202">
        <v>0.18</v>
      </c>
      <c r="AX75" s="202">
        <v>0.12</v>
      </c>
      <c r="AY75" s="202">
        <v>1.1200000000000001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8.3699999999999992</v>
      </c>
      <c r="H76" s="202">
        <v>0</v>
      </c>
      <c r="I76" s="202">
        <v>0</v>
      </c>
      <c r="J76" s="202">
        <v>8.09</v>
      </c>
      <c r="K76" s="202">
        <v>2.95</v>
      </c>
      <c r="L76" s="202">
        <v>9.3699999999999992</v>
      </c>
      <c r="M76" s="202">
        <v>0.09</v>
      </c>
      <c r="N76" s="202">
        <v>0.1</v>
      </c>
      <c r="O76" s="202">
        <v>0.11</v>
      </c>
      <c r="P76" s="202">
        <v>1.56</v>
      </c>
      <c r="Q76" s="202">
        <v>0.19</v>
      </c>
      <c r="R76" s="202">
        <v>0.68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52.25</v>
      </c>
      <c r="AH76" s="202">
        <v>0</v>
      </c>
      <c r="AI76" s="202">
        <v>9.01</v>
      </c>
      <c r="AJ76" s="202">
        <v>0</v>
      </c>
      <c r="AK76" s="202">
        <v>3.72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11.36</v>
      </c>
      <c r="AV76" s="202">
        <v>0.1</v>
      </c>
      <c r="AW76" s="202">
        <v>0.18</v>
      </c>
      <c r="AX76" s="202">
        <v>0.12</v>
      </c>
      <c r="AY76" s="202">
        <v>0.56999999999999995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8.3699999999999992</v>
      </c>
      <c r="H77" s="202">
        <v>0</v>
      </c>
      <c r="I77" s="202">
        <v>0</v>
      </c>
      <c r="J77" s="202">
        <v>8.09</v>
      </c>
      <c r="K77" s="202">
        <v>2.95</v>
      </c>
      <c r="L77" s="202">
        <v>9.3699999999999992</v>
      </c>
      <c r="M77" s="202">
        <v>0.09</v>
      </c>
      <c r="N77" s="202">
        <v>0.1</v>
      </c>
      <c r="O77" s="202">
        <v>0.11</v>
      </c>
      <c r="P77" s="202">
        <v>1.56</v>
      </c>
      <c r="Q77" s="202">
        <v>0.19</v>
      </c>
      <c r="R77" s="202">
        <v>0.71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43.24</v>
      </c>
      <c r="AH77" s="202">
        <v>0</v>
      </c>
      <c r="AI77" s="202">
        <v>9.01</v>
      </c>
      <c r="AJ77" s="202">
        <v>0</v>
      </c>
      <c r="AK77" s="202">
        <v>3.72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10.57</v>
      </c>
      <c r="AV77" s="202">
        <v>0.1</v>
      </c>
      <c r="AW77" s="202">
        <v>0.18</v>
      </c>
      <c r="AX77" s="202">
        <v>0.12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5.14</v>
      </c>
      <c r="E78" s="202">
        <v>0</v>
      </c>
      <c r="F78" s="202">
        <v>0</v>
      </c>
      <c r="G78" s="202">
        <v>8.3699999999999992</v>
      </c>
      <c r="H78" s="202">
        <v>0</v>
      </c>
      <c r="I78" s="202">
        <v>0</v>
      </c>
      <c r="J78" s="202">
        <v>8.09</v>
      </c>
      <c r="K78" s="202">
        <v>2.95</v>
      </c>
      <c r="L78" s="202">
        <v>9.3699999999999992</v>
      </c>
      <c r="M78" s="202">
        <v>0.09</v>
      </c>
      <c r="N78" s="202">
        <v>0.1</v>
      </c>
      <c r="O78" s="202">
        <v>0.11</v>
      </c>
      <c r="P78" s="202">
        <v>1.56</v>
      </c>
      <c r="Q78" s="202">
        <v>0.19</v>
      </c>
      <c r="R78" s="202">
        <v>0.68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43.24</v>
      </c>
      <c r="AH78" s="202">
        <v>0</v>
      </c>
      <c r="AI78" s="202">
        <v>9.01</v>
      </c>
      <c r="AJ78" s="202">
        <v>0</v>
      </c>
      <c r="AK78" s="202">
        <v>3.72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9.7799999999999994</v>
      </c>
      <c r="AV78" s="202">
        <v>0.15</v>
      </c>
      <c r="AW78" s="202">
        <v>0.18</v>
      </c>
      <c r="AX78" s="202">
        <v>0.12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8.3699999999999992</v>
      </c>
      <c r="H79" s="202">
        <v>0</v>
      </c>
      <c r="I79" s="202">
        <v>0</v>
      </c>
      <c r="J79" s="202">
        <v>8.09</v>
      </c>
      <c r="K79" s="202">
        <v>2.94</v>
      </c>
      <c r="L79" s="202">
        <v>9.26</v>
      </c>
      <c r="M79" s="202">
        <v>0.09</v>
      </c>
      <c r="N79" s="202">
        <v>0.1</v>
      </c>
      <c r="O79" s="202">
        <v>0.11</v>
      </c>
      <c r="P79" s="202">
        <v>1.56</v>
      </c>
      <c r="Q79" s="202">
        <v>0.22</v>
      </c>
      <c r="R79" s="202">
        <v>0.66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41.92</v>
      </c>
      <c r="AH79" s="202">
        <v>0</v>
      </c>
      <c r="AI79" s="202">
        <v>0</v>
      </c>
      <c r="AJ79" s="202">
        <v>0</v>
      </c>
      <c r="AK79" s="202">
        <v>8.77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9.65</v>
      </c>
      <c r="AV79" s="202">
        <v>0.15</v>
      </c>
      <c r="AW79" s="202">
        <v>0.18</v>
      </c>
      <c r="AX79" s="202">
        <v>0.12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8.3699999999999992</v>
      </c>
      <c r="H80" s="202">
        <v>0</v>
      </c>
      <c r="I80" s="202">
        <v>0</v>
      </c>
      <c r="J80" s="202">
        <v>8.09</v>
      </c>
      <c r="K80" s="202">
        <v>2.94</v>
      </c>
      <c r="L80" s="202">
        <v>9.26</v>
      </c>
      <c r="M80" s="202">
        <v>0.09</v>
      </c>
      <c r="N80" s="202">
        <v>0.1</v>
      </c>
      <c r="O80" s="202">
        <v>0.11</v>
      </c>
      <c r="P80" s="202">
        <v>1.56</v>
      </c>
      <c r="Q80" s="202">
        <v>0.22</v>
      </c>
      <c r="R80" s="202">
        <v>0.66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41.92</v>
      </c>
      <c r="AH80" s="202">
        <v>0</v>
      </c>
      <c r="AI80" s="202">
        <v>0</v>
      </c>
      <c r="AJ80" s="202">
        <v>0</v>
      </c>
      <c r="AK80" s="202">
        <v>8.77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9.65</v>
      </c>
      <c r="AV80" s="202">
        <v>0.15</v>
      </c>
      <c r="AW80" s="202">
        <v>0.18</v>
      </c>
      <c r="AX80" s="202">
        <v>0.12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8.3699999999999992</v>
      </c>
      <c r="H81" s="202">
        <v>0</v>
      </c>
      <c r="I81" s="202">
        <v>0</v>
      </c>
      <c r="J81" s="202">
        <v>8.09</v>
      </c>
      <c r="K81" s="202">
        <v>2.94</v>
      </c>
      <c r="L81" s="202">
        <v>9.26</v>
      </c>
      <c r="M81" s="202">
        <v>0.09</v>
      </c>
      <c r="N81" s="202">
        <v>0.1</v>
      </c>
      <c r="O81" s="202">
        <v>0.11</v>
      </c>
      <c r="P81" s="202">
        <v>1.56</v>
      </c>
      <c r="Q81" s="202">
        <v>0.25</v>
      </c>
      <c r="R81" s="202">
        <v>0.66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41.92</v>
      </c>
      <c r="AH81" s="202">
        <v>0</v>
      </c>
      <c r="AI81" s="202">
        <v>0</v>
      </c>
      <c r="AJ81" s="202">
        <v>0</v>
      </c>
      <c r="AK81" s="202">
        <v>5.56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9.65</v>
      </c>
      <c r="AV81" s="202">
        <v>0.15</v>
      </c>
      <c r="AW81" s="202">
        <v>0.18</v>
      </c>
      <c r="AX81" s="202">
        <v>0.12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8.3699999999999992</v>
      </c>
      <c r="H82" s="202">
        <v>0</v>
      </c>
      <c r="I82" s="202">
        <v>0</v>
      </c>
      <c r="J82" s="202">
        <v>8.09</v>
      </c>
      <c r="K82" s="202">
        <v>2.94</v>
      </c>
      <c r="L82" s="202">
        <v>9.26</v>
      </c>
      <c r="M82" s="202">
        <v>0.09</v>
      </c>
      <c r="N82" s="202">
        <v>0.1</v>
      </c>
      <c r="O82" s="202">
        <v>0.11</v>
      </c>
      <c r="P82" s="202">
        <v>1.56</v>
      </c>
      <c r="Q82" s="202">
        <v>0.25</v>
      </c>
      <c r="R82" s="202">
        <v>0.66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41.92</v>
      </c>
      <c r="AH82" s="202">
        <v>0</v>
      </c>
      <c r="AI82" s="202">
        <v>0</v>
      </c>
      <c r="AJ82" s="202">
        <v>0</v>
      </c>
      <c r="AK82" s="202">
        <v>5.56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9.65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8.3699999999999992</v>
      </c>
      <c r="H83" s="202">
        <v>0</v>
      </c>
      <c r="I83" s="202">
        <v>0</v>
      </c>
      <c r="J83" s="202">
        <v>8.09</v>
      </c>
      <c r="K83" s="202">
        <v>2.94</v>
      </c>
      <c r="L83" s="202">
        <v>9.26</v>
      </c>
      <c r="M83" s="202">
        <v>0.09</v>
      </c>
      <c r="N83" s="202">
        <v>0.1</v>
      </c>
      <c r="O83" s="202">
        <v>0.11</v>
      </c>
      <c r="P83" s="202">
        <v>1.56</v>
      </c>
      <c r="Q83" s="202">
        <v>0.28000000000000003</v>
      </c>
      <c r="R83" s="202">
        <v>0.66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41.92</v>
      </c>
      <c r="AH83" s="202">
        <v>0</v>
      </c>
      <c r="AI83" s="202">
        <v>0</v>
      </c>
      <c r="AJ83" s="202">
        <v>0</v>
      </c>
      <c r="AK83" s="202">
        <v>8.77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9.65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8.3699999999999992</v>
      </c>
      <c r="H84" s="202">
        <v>0</v>
      </c>
      <c r="I84" s="202">
        <v>0</v>
      </c>
      <c r="J84" s="202">
        <v>8.09</v>
      </c>
      <c r="K84" s="202">
        <v>2.94</v>
      </c>
      <c r="L84" s="202">
        <v>9.26</v>
      </c>
      <c r="M84" s="202">
        <v>0.09</v>
      </c>
      <c r="N84" s="202">
        <v>0.1</v>
      </c>
      <c r="O84" s="202">
        <v>0.11</v>
      </c>
      <c r="P84" s="202">
        <v>1.56</v>
      </c>
      <c r="Q84" s="202">
        <v>0.28000000000000003</v>
      </c>
      <c r="R84" s="202">
        <v>0.66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41.92</v>
      </c>
      <c r="AH84" s="202">
        <v>0</v>
      </c>
      <c r="AI84" s="202">
        <v>0</v>
      </c>
      <c r="AJ84" s="202">
        <v>0</v>
      </c>
      <c r="AK84" s="202">
        <v>8.77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9.65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8.3699999999999992</v>
      </c>
      <c r="H85" s="202">
        <v>0</v>
      </c>
      <c r="I85" s="202">
        <v>0</v>
      </c>
      <c r="J85" s="202">
        <v>8.09</v>
      </c>
      <c r="K85" s="202">
        <v>2.94</v>
      </c>
      <c r="L85" s="202">
        <v>9.26</v>
      </c>
      <c r="M85" s="202">
        <v>0.09</v>
      </c>
      <c r="N85" s="202">
        <v>0.1</v>
      </c>
      <c r="O85" s="202">
        <v>0.11</v>
      </c>
      <c r="P85" s="202">
        <v>1.56</v>
      </c>
      <c r="Q85" s="202">
        <v>0.28000000000000003</v>
      </c>
      <c r="R85" s="202">
        <v>0.66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41.92</v>
      </c>
      <c r="AH85" s="202">
        <v>0</v>
      </c>
      <c r="AI85" s="202">
        <v>0</v>
      </c>
      <c r="AJ85" s="202">
        <v>0</v>
      </c>
      <c r="AK85" s="202">
        <v>8.77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9.65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8.3699999999999992</v>
      </c>
      <c r="H86" s="202">
        <v>0</v>
      </c>
      <c r="I86" s="202">
        <v>0</v>
      </c>
      <c r="J86" s="202">
        <v>8.09</v>
      </c>
      <c r="K86" s="202">
        <v>2.94</v>
      </c>
      <c r="L86" s="202">
        <v>9.26</v>
      </c>
      <c r="M86" s="202">
        <v>0.09</v>
      </c>
      <c r="N86" s="202">
        <v>0.1</v>
      </c>
      <c r="O86" s="202">
        <v>0.11</v>
      </c>
      <c r="P86" s="202">
        <v>1.56</v>
      </c>
      <c r="Q86" s="202">
        <v>0.32</v>
      </c>
      <c r="R86" s="202">
        <v>0.66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41.92</v>
      </c>
      <c r="AH86" s="202">
        <v>0</v>
      </c>
      <c r="AI86" s="202">
        <v>0</v>
      </c>
      <c r="AJ86" s="202">
        <v>0</v>
      </c>
      <c r="AK86" s="202">
        <v>8.77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9.65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8.3699999999999992</v>
      </c>
      <c r="H87" s="202">
        <v>0</v>
      </c>
      <c r="I87" s="202">
        <v>0</v>
      </c>
      <c r="J87" s="202">
        <v>8.09</v>
      </c>
      <c r="K87" s="202">
        <v>2.94</v>
      </c>
      <c r="L87" s="202">
        <v>9.26</v>
      </c>
      <c r="M87" s="202">
        <v>0.09</v>
      </c>
      <c r="N87" s="202">
        <v>0.1</v>
      </c>
      <c r="O87" s="202">
        <v>0.11</v>
      </c>
      <c r="P87" s="202">
        <v>1.56</v>
      </c>
      <c r="Q87" s="202">
        <v>0.32</v>
      </c>
      <c r="R87" s="202">
        <v>0.66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41.92</v>
      </c>
      <c r="AH87" s="202">
        <v>0</v>
      </c>
      <c r="AI87" s="202">
        <v>0</v>
      </c>
      <c r="AJ87" s="202">
        <v>0</v>
      </c>
      <c r="AK87" s="202">
        <v>5.56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9.65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8.3699999999999992</v>
      </c>
      <c r="H88" s="202">
        <v>0</v>
      </c>
      <c r="I88" s="202">
        <v>0</v>
      </c>
      <c r="J88" s="202">
        <v>8.09</v>
      </c>
      <c r="K88" s="202">
        <v>2.94</v>
      </c>
      <c r="L88" s="202">
        <v>9.26</v>
      </c>
      <c r="M88" s="202">
        <v>0.09</v>
      </c>
      <c r="N88" s="202">
        <v>0.1</v>
      </c>
      <c r="O88" s="202">
        <v>0.11</v>
      </c>
      <c r="P88" s="202">
        <v>1.56</v>
      </c>
      <c r="Q88" s="202">
        <v>0.32</v>
      </c>
      <c r="R88" s="202">
        <v>0.66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41.92</v>
      </c>
      <c r="AH88" s="202">
        <v>0</v>
      </c>
      <c r="AI88" s="202">
        <v>0</v>
      </c>
      <c r="AJ88" s="202">
        <v>0</v>
      </c>
      <c r="AK88" s="202">
        <v>5.56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9.65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8.3699999999999992</v>
      </c>
      <c r="H89" s="202">
        <v>0</v>
      </c>
      <c r="I89" s="202">
        <v>0</v>
      </c>
      <c r="J89" s="202">
        <v>8.09</v>
      </c>
      <c r="K89" s="202">
        <v>2.94</v>
      </c>
      <c r="L89" s="202">
        <v>9.26</v>
      </c>
      <c r="M89" s="202">
        <v>0.09</v>
      </c>
      <c r="N89" s="202">
        <v>0.1</v>
      </c>
      <c r="O89" s="202">
        <v>0.11</v>
      </c>
      <c r="P89" s="202">
        <v>1.56</v>
      </c>
      <c r="Q89" s="202">
        <v>0.35</v>
      </c>
      <c r="R89" s="202">
        <v>0.66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41.92</v>
      </c>
      <c r="AH89" s="202">
        <v>0</v>
      </c>
      <c r="AI89" s="202">
        <v>0</v>
      </c>
      <c r="AJ89" s="202">
        <v>0</v>
      </c>
      <c r="AK89" s="202">
        <v>5.56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9.65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8.3699999999999992</v>
      </c>
      <c r="H90" s="202">
        <v>0</v>
      </c>
      <c r="I90" s="202">
        <v>0</v>
      </c>
      <c r="J90" s="202">
        <v>8.09</v>
      </c>
      <c r="K90" s="202">
        <v>2.94</v>
      </c>
      <c r="L90" s="202">
        <v>9.26</v>
      </c>
      <c r="M90" s="202">
        <v>0.09</v>
      </c>
      <c r="N90" s="202">
        <v>0.1</v>
      </c>
      <c r="O90" s="202">
        <v>0.11</v>
      </c>
      <c r="P90" s="202">
        <v>1.56</v>
      </c>
      <c r="Q90" s="202">
        <v>0.35</v>
      </c>
      <c r="R90" s="202">
        <v>0.66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41.92</v>
      </c>
      <c r="AH90" s="202">
        <v>0</v>
      </c>
      <c r="AI90" s="202">
        <v>0</v>
      </c>
      <c r="AJ90" s="202">
        <v>0</v>
      </c>
      <c r="AK90" s="202">
        <v>5.56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9.65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8.3699999999999992</v>
      </c>
      <c r="H91" s="202">
        <v>0</v>
      </c>
      <c r="I91" s="202">
        <v>0</v>
      </c>
      <c r="J91" s="202">
        <v>8.09</v>
      </c>
      <c r="K91" s="202">
        <v>2.94</v>
      </c>
      <c r="L91" s="202">
        <v>9.26</v>
      </c>
      <c r="M91" s="202">
        <v>0.09</v>
      </c>
      <c r="N91" s="202">
        <v>0.1</v>
      </c>
      <c r="O91" s="202">
        <v>0.11</v>
      </c>
      <c r="P91" s="202">
        <v>1.56</v>
      </c>
      <c r="Q91" s="202">
        <v>0.35</v>
      </c>
      <c r="R91" s="202">
        <v>0.66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41.92</v>
      </c>
      <c r="AH91" s="202">
        <v>0</v>
      </c>
      <c r="AI91" s="202">
        <v>0</v>
      </c>
      <c r="AJ91" s="202">
        <v>0</v>
      </c>
      <c r="AK91" s="202">
        <v>5.56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9.65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8.3699999999999992</v>
      </c>
      <c r="H92" s="202">
        <v>0</v>
      </c>
      <c r="I92" s="202">
        <v>0</v>
      </c>
      <c r="J92" s="202">
        <v>8.09</v>
      </c>
      <c r="K92" s="202">
        <v>2.94</v>
      </c>
      <c r="L92" s="202">
        <v>9.26</v>
      </c>
      <c r="M92" s="202">
        <v>0.09</v>
      </c>
      <c r="N92" s="202">
        <v>0.1</v>
      </c>
      <c r="O92" s="202">
        <v>0.11</v>
      </c>
      <c r="P92" s="202">
        <v>1.56</v>
      </c>
      <c r="Q92" s="202">
        <v>0.35</v>
      </c>
      <c r="R92" s="202">
        <v>0.66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41.92</v>
      </c>
      <c r="AH92" s="202">
        <v>0</v>
      </c>
      <c r="AI92" s="202">
        <v>0</v>
      </c>
      <c r="AJ92" s="202">
        <v>0</v>
      </c>
      <c r="AK92" s="202">
        <v>5.56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9.65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8.3699999999999992</v>
      </c>
      <c r="H93" s="202">
        <v>0</v>
      </c>
      <c r="I93" s="202">
        <v>0</v>
      </c>
      <c r="J93" s="202">
        <v>8.09</v>
      </c>
      <c r="K93" s="202">
        <v>2.94</v>
      </c>
      <c r="L93" s="202">
        <v>9.26</v>
      </c>
      <c r="M93" s="202">
        <v>0.09</v>
      </c>
      <c r="N93" s="202">
        <v>0.1</v>
      </c>
      <c r="O93" s="202">
        <v>0.11</v>
      </c>
      <c r="P93" s="202">
        <v>1.56</v>
      </c>
      <c r="Q93" s="202">
        <v>0.38</v>
      </c>
      <c r="R93" s="202">
        <v>0.66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41.92</v>
      </c>
      <c r="AH93" s="202">
        <v>0</v>
      </c>
      <c r="AI93" s="202">
        <v>0</v>
      </c>
      <c r="AJ93" s="202">
        <v>0</v>
      </c>
      <c r="AK93" s="202">
        <v>5.56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9.65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8.3699999999999992</v>
      </c>
      <c r="H94" s="202">
        <v>0</v>
      </c>
      <c r="I94" s="202">
        <v>0</v>
      </c>
      <c r="J94" s="202">
        <v>8.09</v>
      </c>
      <c r="K94" s="202">
        <v>2.94</v>
      </c>
      <c r="L94" s="202">
        <v>9.26</v>
      </c>
      <c r="M94" s="202">
        <v>0.09</v>
      </c>
      <c r="N94" s="202">
        <v>0.1</v>
      </c>
      <c r="O94" s="202">
        <v>0.11</v>
      </c>
      <c r="P94" s="202">
        <v>1.56</v>
      </c>
      <c r="Q94" s="202">
        <v>0.38</v>
      </c>
      <c r="R94" s="202">
        <v>0.66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41.92</v>
      </c>
      <c r="AH94" s="202">
        <v>0</v>
      </c>
      <c r="AI94" s="202">
        <v>0</v>
      </c>
      <c r="AJ94" s="202">
        <v>0</v>
      </c>
      <c r="AK94" s="202">
        <v>5.56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9.65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8.3699999999999992</v>
      </c>
      <c r="H95" s="202">
        <v>0</v>
      </c>
      <c r="I95" s="202">
        <v>0</v>
      </c>
      <c r="J95" s="202">
        <v>8.09</v>
      </c>
      <c r="K95" s="202">
        <v>2.94</v>
      </c>
      <c r="L95" s="202">
        <v>9.26</v>
      </c>
      <c r="M95" s="202">
        <v>0.09</v>
      </c>
      <c r="N95" s="202">
        <v>0.1</v>
      </c>
      <c r="O95" s="202">
        <v>0.11</v>
      </c>
      <c r="P95" s="202">
        <v>1.56</v>
      </c>
      <c r="Q95" s="202">
        <v>0.38</v>
      </c>
      <c r="R95" s="202">
        <v>0.69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41.92</v>
      </c>
      <c r="AH95" s="202">
        <v>0</v>
      </c>
      <c r="AI95" s="202">
        <v>0</v>
      </c>
      <c r="AJ95" s="202">
        <v>0</v>
      </c>
      <c r="AK95" s="202">
        <v>3.72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9.65</v>
      </c>
      <c r="AV95" s="202">
        <v>0.05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8.3699999999999992</v>
      </c>
      <c r="H96" s="202">
        <v>0</v>
      </c>
      <c r="I96" s="202">
        <v>0</v>
      </c>
      <c r="J96" s="202">
        <v>8.09</v>
      </c>
      <c r="K96" s="202">
        <v>2.95</v>
      </c>
      <c r="L96" s="202">
        <v>9.3699999999999992</v>
      </c>
      <c r="M96" s="202">
        <v>0.09</v>
      </c>
      <c r="N96" s="202">
        <v>0.1</v>
      </c>
      <c r="O96" s="202">
        <v>0.11</v>
      </c>
      <c r="P96" s="202">
        <v>1.56</v>
      </c>
      <c r="Q96" s="202">
        <v>0.39</v>
      </c>
      <c r="R96" s="202">
        <v>0.66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41.92</v>
      </c>
      <c r="AH96" s="202">
        <v>0</v>
      </c>
      <c r="AI96" s="202">
        <v>0</v>
      </c>
      <c r="AJ96" s="202">
        <v>0</v>
      </c>
      <c r="AK96" s="202">
        <v>3.72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9.65</v>
      </c>
      <c r="AV96" s="202">
        <v>0.05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8.3699999999999992</v>
      </c>
      <c r="H97" s="202">
        <v>0</v>
      </c>
      <c r="I97" s="202">
        <v>0</v>
      </c>
      <c r="J97" s="202">
        <v>8.09</v>
      </c>
      <c r="K97" s="202">
        <v>2.95</v>
      </c>
      <c r="L97" s="202">
        <v>9.3699999999999992</v>
      </c>
      <c r="M97" s="202">
        <v>0.09</v>
      </c>
      <c r="N97" s="202">
        <v>0.1</v>
      </c>
      <c r="O97" s="202">
        <v>0.11</v>
      </c>
      <c r="P97" s="202">
        <v>1.25</v>
      </c>
      <c r="Q97" s="202">
        <v>0.4</v>
      </c>
      <c r="R97" s="202">
        <v>0.68</v>
      </c>
      <c r="S97" s="202">
        <v>0.65</v>
      </c>
      <c r="T97" s="202">
        <v>1.62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41.92</v>
      </c>
      <c r="AH97" s="202">
        <v>0</v>
      </c>
      <c r="AI97" s="202">
        <v>0</v>
      </c>
      <c r="AJ97" s="202">
        <v>0</v>
      </c>
      <c r="AK97" s="202">
        <v>3.72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9.65</v>
      </c>
      <c r="AV97" s="202">
        <v>0.05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8.3699999999999992</v>
      </c>
      <c r="H98" s="202">
        <v>0</v>
      </c>
      <c r="I98" s="202">
        <v>0</v>
      </c>
      <c r="J98" s="202">
        <v>8.09</v>
      </c>
      <c r="K98" s="202">
        <v>2.95</v>
      </c>
      <c r="L98" s="202">
        <v>9.3699999999999992</v>
      </c>
      <c r="M98" s="202">
        <v>0.09</v>
      </c>
      <c r="N98" s="202">
        <v>0.1</v>
      </c>
      <c r="O98" s="202">
        <v>0.11</v>
      </c>
      <c r="P98" s="202">
        <v>1.25</v>
      </c>
      <c r="Q98" s="202">
        <v>0.4</v>
      </c>
      <c r="R98" s="202">
        <v>0.68</v>
      </c>
      <c r="S98" s="202">
        <v>0.65</v>
      </c>
      <c r="T98" s="202">
        <v>1.62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41.92</v>
      </c>
      <c r="AH98" s="202">
        <v>0</v>
      </c>
      <c r="AI98" s="202">
        <v>0</v>
      </c>
      <c r="AJ98" s="202">
        <v>0</v>
      </c>
      <c r="AK98" s="202">
        <v>3.72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9.65</v>
      </c>
      <c r="AV98" s="202">
        <v>0.05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0.12630999999999992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0.19584000000000013</v>
      </c>
      <c r="K99">
        <f t="shared" si="0"/>
        <v>4.5262500000000004E-2</v>
      </c>
      <c r="L99">
        <f t="shared" si="0"/>
        <v>0.13301249999999995</v>
      </c>
      <c r="M99">
        <f t="shared" si="0"/>
        <v>2.1599999999999979E-3</v>
      </c>
      <c r="N99">
        <f t="shared" si="0"/>
        <v>2.3899999999999959E-3</v>
      </c>
      <c r="O99">
        <f t="shared" si="0"/>
        <v>2.6124999999999994E-3</v>
      </c>
      <c r="P99">
        <f t="shared" si="0"/>
        <v>2.5840000000000026E-2</v>
      </c>
      <c r="Q99">
        <f t="shared" si="0"/>
        <v>3.0675000000000016E-3</v>
      </c>
      <c r="R99">
        <f t="shared" si="0"/>
        <v>2.1952499999999982E-2</v>
      </c>
      <c r="S99">
        <f t="shared" si="0"/>
        <v>9.8799999999999964E-3</v>
      </c>
      <c r="T99">
        <f t="shared" si="0"/>
        <v>1.7549999999999993E-2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4.5479999999999951E-2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1.059987499999999</v>
      </c>
      <c r="AH99">
        <f t="shared" si="0"/>
        <v>0</v>
      </c>
      <c r="AI99">
        <f t="shared" si="0"/>
        <v>6.7574999999999968E-2</v>
      </c>
      <c r="AJ99">
        <f t="shared" si="0"/>
        <v>0</v>
      </c>
      <c r="AK99">
        <f t="shared" si="0"/>
        <v>0.10703500000000005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0.27120749999999999</v>
      </c>
      <c r="AV99">
        <f t="shared" si="0"/>
        <v>1.6374999999999996E-3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20.350000000000001</v>
      </c>
      <c r="K3" s="202">
        <v>4.37</v>
      </c>
      <c r="L3" s="202">
        <v>40.89</v>
      </c>
      <c r="M3" s="202">
        <v>0.93</v>
      </c>
      <c r="N3" s="202">
        <v>1.25</v>
      </c>
      <c r="O3" s="202">
        <v>0</v>
      </c>
      <c r="P3" s="202">
        <v>0.91</v>
      </c>
      <c r="Q3" s="202">
        <v>0.1</v>
      </c>
      <c r="R3" s="202">
        <v>0.44</v>
      </c>
      <c r="S3" s="202">
        <v>0.28000000000000003</v>
      </c>
      <c r="T3" s="202">
        <v>0</v>
      </c>
      <c r="U3" s="202">
        <v>2.17</v>
      </c>
      <c r="V3" s="202">
        <v>0.21</v>
      </c>
      <c r="W3" s="202">
        <v>0.47</v>
      </c>
      <c r="X3" s="202">
        <v>1.04</v>
      </c>
      <c r="Y3" s="202">
        <v>0</v>
      </c>
      <c r="Z3" s="202">
        <v>2.67</v>
      </c>
      <c r="AA3" s="202">
        <v>0.95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26.14</v>
      </c>
      <c r="AH3" s="202">
        <v>0</v>
      </c>
      <c r="AI3" s="202">
        <v>0</v>
      </c>
      <c r="AJ3" s="202">
        <v>0</v>
      </c>
      <c r="AK3" s="202">
        <v>13.91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20.350000000000001</v>
      </c>
      <c r="K4" s="202">
        <v>4.37</v>
      </c>
      <c r="L4" s="202">
        <v>40.89</v>
      </c>
      <c r="M4" s="202">
        <v>0.93</v>
      </c>
      <c r="N4" s="202">
        <v>1.25</v>
      </c>
      <c r="O4" s="202">
        <v>0</v>
      </c>
      <c r="P4" s="202">
        <v>0.91</v>
      </c>
      <c r="Q4" s="202">
        <v>0.1</v>
      </c>
      <c r="R4" s="202">
        <v>0.44</v>
      </c>
      <c r="S4" s="202">
        <v>0.28000000000000003</v>
      </c>
      <c r="T4" s="202">
        <v>0</v>
      </c>
      <c r="U4" s="202">
        <v>2.17</v>
      </c>
      <c r="V4" s="202">
        <v>0.21</v>
      </c>
      <c r="W4" s="202">
        <v>0.47</v>
      </c>
      <c r="X4" s="202">
        <v>1.04</v>
      </c>
      <c r="Y4" s="202">
        <v>0</v>
      </c>
      <c r="Z4" s="202">
        <v>2.67</v>
      </c>
      <c r="AA4" s="202">
        <v>0.95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25.95</v>
      </c>
      <c r="AH4" s="202">
        <v>0</v>
      </c>
      <c r="AI4" s="202">
        <v>0</v>
      </c>
      <c r="AJ4" s="202">
        <v>0</v>
      </c>
      <c r="AK4" s="202">
        <v>13.91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20.350000000000001</v>
      </c>
      <c r="K5" s="202">
        <v>3.69</v>
      </c>
      <c r="L5" s="202">
        <v>69.86</v>
      </c>
      <c r="M5" s="202">
        <v>0.93</v>
      </c>
      <c r="N5" s="202">
        <v>1.25</v>
      </c>
      <c r="O5" s="202">
        <v>0</v>
      </c>
      <c r="P5" s="202">
        <v>0.91</v>
      </c>
      <c r="Q5" s="202">
        <v>0.08</v>
      </c>
      <c r="R5" s="202">
        <v>0.44</v>
      </c>
      <c r="S5" s="202">
        <v>0.28000000000000003</v>
      </c>
      <c r="T5" s="202">
        <v>0</v>
      </c>
      <c r="U5" s="202">
        <v>2.17</v>
      </c>
      <c r="V5" s="202">
        <v>0.21</v>
      </c>
      <c r="W5" s="202">
        <v>0.47</v>
      </c>
      <c r="X5" s="202">
        <v>1.04</v>
      </c>
      <c r="Y5" s="202">
        <v>0</v>
      </c>
      <c r="Z5" s="202">
        <v>2.67</v>
      </c>
      <c r="AA5" s="202">
        <v>0.95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25.95</v>
      </c>
      <c r="AH5" s="202">
        <v>0</v>
      </c>
      <c r="AI5" s="202">
        <v>0</v>
      </c>
      <c r="AJ5" s="202">
        <v>0</v>
      </c>
      <c r="AK5" s="202">
        <v>13.91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20.350000000000001</v>
      </c>
      <c r="K6" s="202">
        <v>4.37</v>
      </c>
      <c r="L6" s="202">
        <v>69.86</v>
      </c>
      <c r="M6" s="202">
        <v>0.93</v>
      </c>
      <c r="N6" s="202">
        <v>1.25</v>
      </c>
      <c r="O6" s="202">
        <v>0</v>
      </c>
      <c r="P6" s="202">
        <v>0.91</v>
      </c>
      <c r="Q6" s="202">
        <v>0.1</v>
      </c>
      <c r="R6" s="202">
        <v>0.44</v>
      </c>
      <c r="S6" s="202">
        <v>0.28000000000000003</v>
      </c>
      <c r="T6" s="202">
        <v>0</v>
      </c>
      <c r="U6" s="202">
        <v>2.17</v>
      </c>
      <c r="V6" s="202">
        <v>0.21</v>
      </c>
      <c r="W6" s="202">
        <v>0.47</v>
      </c>
      <c r="X6" s="202">
        <v>1.04</v>
      </c>
      <c r="Y6" s="202">
        <v>0</v>
      </c>
      <c r="Z6" s="202">
        <v>2.67</v>
      </c>
      <c r="AA6" s="202">
        <v>0.95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25.95</v>
      </c>
      <c r="AH6" s="202">
        <v>0</v>
      </c>
      <c r="AI6" s="202">
        <v>0</v>
      </c>
      <c r="AJ6" s="202">
        <v>0</v>
      </c>
      <c r="AK6" s="202">
        <v>13.91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20.350000000000001</v>
      </c>
      <c r="K7" s="202">
        <v>4.37</v>
      </c>
      <c r="L7" s="202">
        <v>166.43</v>
      </c>
      <c r="M7" s="202">
        <v>0.93</v>
      </c>
      <c r="N7" s="202">
        <v>1.25</v>
      </c>
      <c r="O7" s="202">
        <v>0</v>
      </c>
      <c r="P7" s="202">
        <v>0.91</v>
      </c>
      <c r="Q7" s="202">
        <v>1.35</v>
      </c>
      <c r="R7" s="202">
        <v>5.43</v>
      </c>
      <c r="S7" s="202">
        <v>3.37</v>
      </c>
      <c r="T7" s="202">
        <v>0</v>
      </c>
      <c r="U7" s="202">
        <v>2.17</v>
      </c>
      <c r="V7" s="202">
        <v>0.21</v>
      </c>
      <c r="W7" s="202">
        <v>0.47</v>
      </c>
      <c r="X7" s="202">
        <v>1.04</v>
      </c>
      <c r="Y7" s="202">
        <v>0</v>
      </c>
      <c r="Z7" s="202">
        <v>29.66</v>
      </c>
      <c r="AA7" s="202">
        <v>19.940000000000001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25.95</v>
      </c>
      <c r="AH7" s="202">
        <v>0</v>
      </c>
      <c r="AI7" s="202">
        <v>0</v>
      </c>
      <c r="AJ7" s="202">
        <v>0</v>
      </c>
      <c r="AK7" s="202">
        <v>13.91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20.350000000000001</v>
      </c>
      <c r="K8" s="202">
        <v>4.37</v>
      </c>
      <c r="L8" s="202">
        <v>264.93</v>
      </c>
      <c r="M8" s="202">
        <v>0.93</v>
      </c>
      <c r="N8" s="202">
        <v>1.25</v>
      </c>
      <c r="O8" s="202">
        <v>0</v>
      </c>
      <c r="P8" s="202">
        <v>0.91</v>
      </c>
      <c r="Q8" s="202">
        <v>1.41</v>
      </c>
      <c r="R8" s="202">
        <v>6.09</v>
      </c>
      <c r="S8" s="202">
        <v>3.79</v>
      </c>
      <c r="T8" s="202">
        <v>0</v>
      </c>
      <c r="U8" s="202">
        <v>2.17</v>
      </c>
      <c r="V8" s="202">
        <v>0.21</v>
      </c>
      <c r="W8" s="202">
        <v>0.47</v>
      </c>
      <c r="X8" s="202">
        <v>1.04</v>
      </c>
      <c r="Y8" s="202">
        <v>0</v>
      </c>
      <c r="Z8" s="202">
        <v>29.67</v>
      </c>
      <c r="AA8" s="202">
        <v>19.93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26.33</v>
      </c>
      <c r="AH8" s="202">
        <v>0</v>
      </c>
      <c r="AI8" s="202">
        <v>0</v>
      </c>
      <c r="AJ8" s="202">
        <v>0</v>
      </c>
      <c r="AK8" s="202">
        <v>13.91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20.350000000000001</v>
      </c>
      <c r="K9" s="202">
        <v>4.37</v>
      </c>
      <c r="L9" s="202">
        <v>264.93</v>
      </c>
      <c r="M9" s="202">
        <v>0.93</v>
      </c>
      <c r="N9" s="202">
        <v>1.25</v>
      </c>
      <c r="O9" s="202">
        <v>0</v>
      </c>
      <c r="P9" s="202">
        <v>0.91</v>
      </c>
      <c r="Q9" s="202">
        <v>1.41</v>
      </c>
      <c r="R9" s="202">
        <v>6.09</v>
      </c>
      <c r="S9" s="202">
        <v>3.79</v>
      </c>
      <c r="T9" s="202">
        <v>0</v>
      </c>
      <c r="U9" s="202">
        <v>2.17</v>
      </c>
      <c r="V9" s="202">
        <v>0</v>
      </c>
      <c r="W9" s="202">
        <v>0.47</v>
      </c>
      <c r="X9" s="202">
        <v>1.04</v>
      </c>
      <c r="Y9" s="202">
        <v>0</v>
      </c>
      <c r="Z9" s="202">
        <v>29.67</v>
      </c>
      <c r="AA9" s="202">
        <v>19.93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26.33</v>
      </c>
      <c r="AH9" s="202">
        <v>0</v>
      </c>
      <c r="AI9" s="202">
        <v>0</v>
      </c>
      <c r="AJ9" s="202">
        <v>0</v>
      </c>
      <c r="AK9" s="202">
        <v>13.91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20.350000000000001</v>
      </c>
      <c r="K10" s="202">
        <v>4.37</v>
      </c>
      <c r="L10" s="202">
        <v>264.93</v>
      </c>
      <c r="M10" s="202">
        <v>0.93</v>
      </c>
      <c r="N10" s="202">
        <v>1.25</v>
      </c>
      <c r="O10" s="202">
        <v>0</v>
      </c>
      <c r="P10" s="202">
        <v>0.91</v>
      </c>
      <c r="Q10" s="202">
        <v>1.41</v>
      </c>
      <c r="R10" s="202">
        <v>6.09</v>
      </c>
      <c r="S10" s="202">
        <v>3.79</v>
      </c>
      <c r="T10" s="202">
        <v>0</v>
      </c>
      <c r="U10" s="202">
        <v>2.17</v>
      </c>
      <c r="V10" s="202">
        <v>0</v>
      </c>
      <c r="W10" s="202">
        <v>0.47</v>
      </c>
      <c r="X10" s="202">
        <v>1.04</v>
      </c>
      <c r="Y10" s="202">
        <v>0</v>
      </c>
      <c r="Z10" s="202">
        <v>58.64</v>
      </c>
      <c r="AA10" s="202">
        <v>19.93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26.33</v>
      </c>
      <c r="AH10" s="202">
        <v>0</v>
      </c>
      <c r="AI10" s="202">
        <v>0</v>
      </c>
      <c r="AJ10" s="202">
        <v>0</v>
      </c>
      <c r="AK10" s="202">
        <v>13.91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20.350000000000001</v>
      </c>
      <c r="K11" s="202">
        <v>4.37</v>
      </c>
      <c r="L11" s="202">
        <v>264.93</v>
      </c>
      <c r="M11" s="202">
        <v>0.93</v>
      </c>
      <c r="N11" s="202">
        <v>1.25</v>
      </c>
      <c r="O11" s="202">
        <v>0</v>
      </c>
      <c r="P11" s="202">
        <v>0.91</v>
      </c>
      <c r="Q11" s="202">
        <v>1.41</v>
      </c>
      <c r="R11" s="202">
        <v>6.09</v>
      </c>
      <c r="S11" s="202">
        <v>3.79</v>
      </c>
      <c r="T11" s="202">
        <v>0</v>
      </c>
      <c r="U11" s="202">
        <v>2.17</v>
      </c>
      <c r="V11" s="202">
        <v>0</v>
      </c>
      <c r="W11" s="202">
        <v>0.47</v>
      </c>
      <c r="X11" s="202">
        <v>1.04</v>
      </c>
      <c r="Y11" s="202">
        <v>0</v>
      </c>
      <c r="Z11" s="202">
        <v>58.64</v>
      </c>
      <c r="AA11" s="202">
        <v>19.93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26.33</v>
      </c>
      <c r="AH11" s="202">
        <v>0</v>
      </c>
      <c r="AI11" s="202">
        <v>0</v>
      </c>
      <c r="AJ11" s="202">
        <v>0</v>
      </c>
      <c r="AK11" s="202">
        <v>11.08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20.350000000000001</v>
      </c>
      <c r="K12" s="202">
        <v>4.37</v>
      </c>
      <c r="L12" s="202">
        <v>264.93</v>
      </c>
      <c r="M12" s="202">
        <v>0.93</v>
      </c>
      <c r="N12" s="202">
        <v>1.25</v>
      </c>
      <c r="O12" s="202">
        <v>0</v>
      </c>
      <c r="P12" s="202">
        <v>0.91</v>
      </c>
      <c r="Q12" s="202">
        <v>1.41</v>
      </c>
      <c r="R12" s="202">
        <v>6.09</v>
      </c>
      <c r="S12" s="202">
        <v>3.79</v>
      </c>
      <c r="T12" s="202">
        <v>0</v>
      </c>
      <c r="U12" s="202">
        <v>2.17</v>
      </c>
      <c r="V12" s="202">
        <v>0</v>
      </c>
      <c r="W12" s="202">
        <v>0.47</v>
      </c>
      <c r="X12" s="202">
        <v>1.04</v>
      </c>
      <c r="Y12" s="202">
        <v>0</v>
      </c>
      <c r="Z12" s="202">
        <v>58.64</v>
      </c>
      <c r="AA12" s="202">
        <v>19.93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26.33</v>
      </c>
      <c r="AH12" s="202">
        <v>0</v>
      </c>
      <c r="AI12" s="202">
        <v>0</v>
      </c>
      <c r="AJ12" s="202">
        <v>0</v>
      </c>
      <c r="AK12" s="202">
        <v>11.08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20.350000000000001</v>
      </c>
      <c r="K13" s="202">
        <v>4.37</v>
      </c>
      <c r="L13" s="202">
        <v>264.93</v>
      </c>
      <c r="M13" s="202">
        <v>0.93</v>
      </c>
      <c r="N13" s="202">
        <v>1.25</v>
      </c>
      <c r="O13" s="202">
        <v>0</v>
      </c>
      <c r="P13" s="202">
        <v>0.91</v>
      </c>
      <c r="Q13" s="202">
        <v>1.41</v>
      </c>
      <c r="R13" s="202">
        <v>6.09</v>
      </c>
      <c r="S13" s="202">
        <v>3.79</v>
      </c>
      <c r="T13" s="202">
        <v>0</v>
      </c>
      <c r="U13" s="202">
        <v>2.1</v>
      </c>
      <c r="V13" s="202">
        <v>2.83</v>
      </c>
      <c r="W13" s="202">
        <v>0.47</v>
      </c>
      <c r="X13" s="202">
        <v>1.04</v>
      </c>
      <c r="Y13" s="202">
        <v>0</v>
      </c>
      <c r="Z13" s="202">
        <v>58.64</v>
      </c>
      <c r="AA13" s="202">
        <v>19.93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26.33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20.350000000000001</v>
      </c>
      <c r="K14" s="202">
        <v>4.37</v>
      </c>
      <c r="L14" s="202">
        <v>264.93</v>
      </c>
      <c r="M14" s="202">
        <v>0.93</v>
      </c>
      <c r="N14" s="202">
        <v>1.25</v>
      </c>
      <c r="O14" s="202">
        <v>0</v>
      </c>
      <c r="P14" s="202">
        <v>0.91</v>
      </c>
      <c r="Q14" s="202">
        <v>1.41</v>
      </c>
      <c r="R14" s="202">
        <v>6.09</v>
      </c>
      <c r="S14" s="202">
        <v>3.79</v>
      </c>
      <c r="T14" s="202">
        <v>0</v>
      </c>
      <c r="U14" s="202">
        <v>2.1</v>
      </c>
      <c r="V14" s="202">
        <v>2.83</v>
      </c>
      <c r="W14" s="202">
        <v>0.47</v>
      </c>
      <c r="X14" s="202">
        <v>1.04</v>
      </c>
      <c r="Y14" s="202">
        <v>0</v>
      </c>
      <c r="Z14" s="202">
        <v>58.64</v>
      </c>
      <c r="AA14" s="202">
        <v>19.93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26.33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20.350000000000001</v>
      </c>
      <c r="K15" s="202">
        <v>4.37</v>
      </c>
      <c r="L15" s="202">
        <v>264.93</v>
      </c>
      <c r="M15" s="202">
        <v>0.93</v>
      </c>
      <c r="N15" s="202">
        <v>1.25</v>
      </c>
      <c r="O15" s="202">
        <v>0</v>
      </c>
      <c r="P15" s="202">
        <v>0.91</v>
      </c>
      <c r="Q15" s="202">
        <v>1.41</v>
      </c>
      <c r="R15" s="202">
        <v>6.09</v>
      </c>
      <c r="S15" s="202">
        <v>3.79</v>
      </c>
      <c r="T15" s="202">
        <v>0</v>
      </c>
      <c r="U15" s="202">
        <v>2.1</v>
      </c>
      <c r="V15" s="202">
        <v>2.83</v>
      </c>
      <c r="W15" s="202">
        <v>0.47</v>
      </c>
      <c r="X15" s="202">
        <v>1.04</v>
      </c>
      <c r="Y15" s="202">
        <v>0</v>
      </c>
      <c r="Z15" s="202">
        <v>58.64</v>
      </c>
      <c r="AA15" s="202">
        <v>19.93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26.33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20.350000000000001</v>
      </c>
      <c r="K16" s="202">
        <v>4.37</v>
      </c>
      <c r="L16" s="202">
        <v>264.93</v>
      </c>
      <c r="M16" s="202">
        <v>0.93</v>
      </c>
      <c r="N16" s="202">
        <v>1.25</v>
      </c>
      <c r="O16" s="202">
        <v>0</v>
      </c>
      <c r="P16" s="202">
        <v>0.91</v>
      </c>
      <c r="Q16" s="202">
        <v>1.41</v>
      </c>
      <c r="R16" s="202">
        <v>6.09</v>
      </c>
      <c r="S16" s="202">
        <v>3.79</v>
      </c>
      <c r="T16" s="202">
        <v>0</v>
      </c>
      <c r="U16" s="202">
        <v>2.1</v>
      </c>
      <c r="V16" s="202">
        <v>2.83</v>
      </c>
      <c r="W16" s="202">
        <v>0.47</v>
      </c>
      <c r="X16" s="202">
        <v>1.04</v>
      </c>
      <c r="Y16" s="202">
        <v>0</v>
      </c>
      <c r="Z16" s="202">
        <v>58.64</v>
      </c>
      <c r="AA16" s="202">
        <v>19.93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26.33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20.350000000000001</v>
      </c>
      <c r="K17" s="202">
        <v>4.37</v>
      </c>
      <c r="L17" s="202">
        <v>264.93</v>
      </c>
      <c r="M17" s="202">
        <v>0.93</v>
      </c>
      <c r="N17" s="202">
        <v>1.25</v>
      </c>
      <c r="O17" s="202">
        <v>0</v>
      </c>
      <c r="P17" s="202">
        <v>2.82</v>
      </c>
      <c r="Q17" s="202">
        <v>1.41</v>
      </c>
      <c r="R17" s="202">
        <v>6.09</v>
      </c>
      <c r="S17" s="202">
        <v>3.79</v>
      </c>
      <c r="T17" s="202">
        <v>0</v>
      </c>
      <c r="U17" s="202">
        <v>2.1</v>
      </c>
      <c r="V17" s="202">
        <v>2.83</v>
      </c>
      <c r="W17" s="202">
        <v>0.47</v>
      </c>
      <c r="X17" s="202">
        <v>1.04</v>
      </c>
      <c r="Y17" s="202">
        <v>0</v>
      </c>
      <c r="Z17" s="202">
        <v>58.64</v>
      </c>
      <c r="AA17" s="202">
        <v>19.93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26.33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20.350000000000001</v>
      </c>
      <c r="K18" s="202">
        <v>4.37</v>
      </c>
      <c r="L18" s="202">
        <v>264.93</v>
      </c>
      <c r="M18" s="202">
        <v>0.93</v>
      </c>
      <c r="N18" s="202">
        <v>1.25</v>
      </c>
      <c r="O18" s="202">
        <v>0</v>
      </c>
      <c r="P18" s="202">
        <v>1.19</v>
      </c>
      <c r="Q18" s="202">
        <v>1.41</v>
      </c>
      <c r="R18" s="202">
        <v>6.09</v>
      </c>
      <c r="S18" s="202">
        <v>3.79</v>
      </c>
      <c r="T18" s="202">
        <v>0</v>
      </c>
      <c r="U18" s="202">
        <v>2.1</v>
      </c>
      <c r="V18" s="202">
        <v>2.83</v>
      </c>
      <c r="W18" s="202">
        <v>0.47</v>
      </c>
      <c r="X18" s="202">
        <v>1.04</v>
      </c>
      <c r="Y18" s="202">
        <v>0</v>
      </c>
      <c r="Z18" s="202">
        <v>58.64</v>
      </c>
      <c r="AA18" s="202">
        <v>19.93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26.33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20.350000000000001</v>
      </c>
      <c r="K19" s="202">
        <v>4.37</v>
      </c>
      <c r="L19" s="202">
        <v>264.93</v>
      </c>
      <c r="M19" s="202">
        <v>0.93</v>
      </c>
      <c r="N19" s="202">
        <v>1.25</v>
      </c>
      <c r="O19" s="202">
        <v>0</v>
      </c>
      <c r="P19" s="202">
        <v>1.1200000000000001</v>
      </c>
      <c r="Q19" s="202">
        <v>1.41</v>
      </c>
      <c r="R19" s="202">
        <v>6.09</v>
      </c>
      <c r="S19" s="202">
        <v>3.79</v>
      </c>
      <c r="T19" s="202">
        <v>0</v>
      </c>
      <c r="U19" s="202">
        <v>2.1</v>
      </c>
      <c r="V19" s="202">
        <v>2.83</v>
      </c>
      <c r="W19" s="202">
        <v>0.47</v>
      </c>
      <c r="X19" s="202">
        <v>1.04</v>
      </c>
      <c r="Y19" s="202">
        <v>0</v>
      </c>
      <c r="Z19" s="202">
        <v>58.64</v>
      </c>
      <c r="AA19" s="202">
        <v>19.93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25.95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20.350000000000001</v>
      </c>
      <c r="K20" s="202">
        <v>4.37</v>
      </c>
      <c r="L20" s="202">
        <v>264.93</v>
      </c>
      <c r="M20" s="202">
        <v>0.93</v>
      </c>
      <c r="N20" s="202">
        <v>1.25</v>
      </c>
      <c r="O20" s="202">
        <v>0</v>
      </c>
      <c r="P20" s="202">
        <v>1.1100000000000001</v>
      </c>
      <c r="Q20" s="202">
        <v>1.41</v>
      </c>
      <c r="R20" s="202">
        <v>6.09</v>
      </c>
      <c r="S20" s="202">
        <v>3.79</v>
      </c>
      <c r="T20" s="202">
        <v>0</v>
      </c>
      <c r="U20" s="202">
        <v>2.1</v>
      </c>
      <c r="V20" s="202">
        <v>2.83</v>
      </c>
      <c r="W20" s="202">
        <v>0.47</v>
      </c>
      <c r="X20" s="202">
        <v>1.04</v>
      </c>
      <c r="Y20" s="202">
        <v>0</v>
      </c>
      <c r="Z20" s="202">
        <v>58.64</v>
      </c>
      <c r="AA20" s="202">
        <v>19.93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25.95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20.350000000000001</v>
      </c>
      <c r="K21" s="202">
        <v>4.37</v>
      </c>
      <c r="L21" s="202">
        <v>264.93</v>
      </c>
      <c r="M21" s="202">
        <v>0.93</v>
      </c>
      <c r="N21" s="202">
        <v>1.25</v>
      </c>
      <c r="O21" s="202">
        <v>0</v>
      </c>
      <c r="P21" s="202">
        <v>1.1299999999999999</v>
      </c>
      <c r="Q21" s="202">
        <v>1.41</v>
      </c>
      <c r="R21" s="202">
        <v>6.09</v>
      </c>
      <c r="S21" s="202">
        <v>3.79</v>
      </c>
      <c r="T21" s="202">
        <v>0</v>
      </c>
      <c r="U21" s="202">
        <v>2.1</v>
      </c>
      <c r="V21" s="202">
        <v>2.83</v>
      </c>
      <c r="W21" s="202">
        <v>0.47</v>
      </c>
      <c r="X21" s="202">
        <v>1.04</v>
      </c>
      <c r="Y21" s="202">
        <v>0</v>
      </c>
      <c r="Z21" s="202">
        <v>58.64</v>
      </c>
      <c r="AA21" s="202">
        <v>19.93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25.95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20.350000000000001</v>
      </c>
      <c r="K22" s="202">
        <v>4.37</v>
      </c>
      <c r="L22" s="202">
        <v>264.93</v>
      </c>
      <c r="M22" s="202">
        <v>0.93</v>
      </c>
      <c r="N22" s="202">
        <v>1.25</v>
      </c>
      <c r="O22" s="202">
        <v>0</v>
      </c>
      <c r="P22" s="202">
        <v>1.19</v>
      </c>
      <c r="Q22" s="202">
        <v>1.41</v>
      </c>
      <c r="R22" s="202">
        <v>6.09</v>
      </c>
      <c r="S22" s="202">
        <v>3.79</v>
      </c>
      <c r="T22" s="202">
        <v>0</v>
      </c>
      <c r="U22" s="202">
        <v>2.1</v>
      </c>
      <c r="V22" s="202">
        <v>2.83</v>
      </c>
      <c r="W22" s="202">
        <v>0.47</v>
      </c>
      <c r="X22" s="202">
        <v>1.04</v>
      </c>
      <c r="Y22" s="202">
        <v>0</v>
      </c>
      <c r="Z22" s="202">
        <v>58.64</v>
      </c>
      <c r="AA22" s="202">
        <v>19.93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25.95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20.350000000000001</v>
      </c>
      <c r="K23" s="202">
        <v>4.37</v>
      </c>
      <c r="L23" s="202">
        <v>264.93</v>
      </c>
      <c r="M23" s="202">
        <v>0.93</v>
      </c>
      <c r="N23" s="202">
        <v>1.25</v>
      </c>
      <c r="O23" s="202">
        <v>0</v>
      </c>
      <c r="P23" s="202">
        <v>8.51</v>
      </c>
      <c r="Q23" s="202">
        <v>1.41</v>
      </c>
      <c r="R23" s="202">
        <v>6.09</v>
      </c>
      <c r="S23" s="202">
        <v>3.79</v>
      </c>
      <c r="T23" s="202">
        <v>0</v>
      </c>
      <c r="U23" s="202">
        <v>2.1</v>
      </c>
      <c r="V23" s="202">
        <v>2.83</v>
      </c>
      <c r="W23" s="202">
        <v>0.47</v>
      </c>
      <c r="X23" s="202">
        <v>1.04</v>
      </c>
      <c r="Y23" s="202">
        <v>0</v>
      </c>
      <c r="Z23" s="202">
        <v>58.64</v>
      </c>
      <c r="AA23" s="202">
        <v>19.93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25.95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20.350000000000001</v>
      </c>
      <c r="K24" s="202">
        <v>4.37</v>
      </c>
      <c r="L24" s="202">
        <v>264.93</v>
      </c>
      <c r="M24" s="202">
        <v>0.93</v>
      </c>
      <c r="N24" s="202">
        <v>1.25</v>
      </c>
      <c r="O24" s="202">
        <v>0</v>
      </c>
      <c r="P24" s="202">
        <v>9.1999999999999993</v>
      </c>
      <c r="Q24" s="202">
        <v>1.41</v>
      </c>
      <c r="R24" s="202">
        <v>6.09</v>
      </c>
      <c r="S24" s="202">
        <v>3.79</v>
      </c>
      <c r="T24" s="202">
        <v>0</v>
      </c>
      <c r="U24" s="202">
        <v>2.1</v>
      </c>
      <c r="V24" s="202">
        <v>2.83</v>
      </c>
      <c r="W24" s="202">
        <v>0.47</v>
      </c>
      <c r="X24" s="202">
        <v>1.04</v>
      </c>
      <c r="Y24" s="202">
        <v>0</v>
      </c>
      <c r="Z24" s="202">
        <v>58.64</v>
      </c>
      <c r="AA24" s="202">
        <v>19.93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25.95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20.350000000000001</v>
      </c>
      <c r="K25" s="202">
        <v>4.37</v>
      </c>
      <c r="L25" s="202">
        <v>264.93</v>
      </c>
      <c r="M25" s="202">
        <v>0.93</v>
      </c>
      <c r="N25" s="202">
        <v>1.25</v>
      </c>
      <c r="O25" s="202">
        <v>0</v>
      </c>
      <c r="P25" s="202">
        <v>9.66</v>
      </c>
      <c r="Q25" s="202">
        <v>1.41</v>
      </c>
      <c r="R25" s="202">
        <v>6.09</v>
      </c>
      <c r="S25" s="202">
        <v>3.79</v>
      </c>
      <c r="T25" s="202">
        <v>0</v>
      </c>
      <c r="U25" s="202">
        <v>1.99</v>
      </c>
      <c r="V25" s="202">
        <v>2.83</v>
      </c>
      <c r="W25" s="202">
        <v>0.47</v>
      </c>
      <c r="X25" s="202">
        <v>1.04</v>
      </c>
      <c r="Y25" s="202">
        <v>0</v>
      </c>
      <c r="Z25" s="202">
        <v>58.64</v>
      </c>
      <c r="AA25" s="202">
        <v>19.93</v>
      </c>
      <c r="AB25" s="202">
        <v>0</v>
      </c>
      <c r="AC25" s="202">
        <v>13.72</v>
      </c>
      <c r="AD25" s="202">
        <v>0</v>
      </c>
      <c r="AE25" s="202">
        <v>0</v>
      </c>
      <c r="AF25" s="202">
        <v>0</v>
      </c>
      <c r="AG25" s="202">
        <v>25.95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20.350000000000001</v>
      </c>
      <c r="K26" s="202">
        <v>4.37</v>
      </c>
      <c r="L26" s="202">
        <v>264.93</v>
      </c>
      <c r="M26" s="202">
        <v>0.93</v>
      </c>
      <c r="N26" s="202">
        <v>1.25</v>
      </c>
      <c r="O26" s="202">
        <v>0</v>
      </c>
      <c r="P26" s="202">
        <v>10.35</v>
      </c>
      <c r="Q26" s="202">
        <v>1.41</v>
      </c>
      <c r="R26" s="202">
        <v>6.09</v>
      </c>
      <c r="S26" s="202">
        <v>3.79</v>
      </c>
      <c r="T26" s="202">
        <v>0</v>
      </c>
      <c r="U26" s="202">
        <v>1.99</v>
      </c>
      <c r="V26" s="202">
        <v>2.83</v>
      </c>
      <c r="W26" s="202">
        <v>0.47</v>
      </c>
      <c r="X26" s="202">
        <v>1.04</v>
      </c>
      <c r="Y26" s="202">
        <v>0</v>
      </c>
      <c r="Z26" s="202">
        <v>58.64</v>
      </c>
      <c r="AA26" s="202">
        <v>19.93</v>
      </c>
      <c r="AB26" s="202">
        <v>0</v>
      </c>
      <c r="AC26" s="202">
        <v>13.72</v>
      </c>
      <c r="AD26" s="202">
        <v>0</v>
      </c>
      <c r="AE26" s="202">
        <v>0</v>
      </c>
      <c r="AF26" s="202">
        <v>0</v>
      </c>
      <c r="AG26" s="202">
        <v>26.33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21.16</v>
      </c>
      <c r="H27" s="202">
        <v>0</v>
      </c>
      <c r="I27" s="202">
        <v>0</v>
      </c>
      <c r="J27" s="202">
        <v>20.350000000000001</v>
      </c>
      <c r="K27" s="202">
        <v>4.37</v>
      </c>
      <c r="L27" s="202">
        <v>264.93</v>
      </c>
      <c r="M27" s="202">
        <v>0.93</v>
      </c>
      <c r="N27" s="202">
        <v>1.25</v>
      </c>
      <c r="O27" s="202">
        <v>0</v>
      </c>
      <c r="P27" s="202">
        <v>10.35</v>
      </c>
      <c r="Q27" s="202">
        <v>1.41</v>
      </c>
      <c r="R27" s="202">
        <v>6.09</v>
      </c>
      <c r="S27" s="202">
        <v>3.79</v>
      </c>
      <c r="T27" s="202">
        <v>0</v>
      </c>
      <c r="U27" s="202">
        <v>1.99</v>
      </c>
      <c r="V27" s="202">
        <v>2.83</v>
      </c>
      <c r="W27" s="202">
        <v>0.47</v>
      </c>
      <c r="X27" s="202">
        <v>1.04</v>
      </c>
      <c r="Y27" s="202">
        <v>0</v>
      </c>
      <c r="Z27" s="202">
        <v>58.64</v>
      </c>
      <c r="AA27" s="202">
        <v>19.93</v>
      </c>
      <c r="AB27" s="202">
        <v>0</v>
      </c>
      <c r="AC27" s="202">
        <v>13.72</v>
      </c>
      <c r="AD27" s="202">
        <v>0</v>
      </c>
      <c r="AE27" s="202">
        <v>0</v>
      </c>
      <c r="AF27" s="202">
        <v>0</v>
      </c>
      <c r="AG27" s="202">
        <v>26.33</v>
      </c>
      <c r="AH27" s="202">
        <v>0</v>
      </c>
      <c r="AI27" s="202">
        <v>0</v>
      </c>
      <c r="AJ27" s="202">
        <v>0</v>
      </c>
      <c r="AK27" s="202">
        <v>11.08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21.16</v>
      </c>
      <c r="H28" s="202">
        <v>0</v>
      </c>
      <c r="I28" s="202">
        <v>0</v>
      </c>
      <c r="J28" s="202">
        <v>20.350000000000001</v>
      </c>
      <c r="K28" s="202">
        <v>4.37</v>
      </c>
      <c r="L28" s="202">
        <v>264.93</v>
      </c>
      <c r="M28" s="202">
        <v>0.93</v>
      </c>
      <c r="N28" s="202">
        <v>1.25</v>
      </c>
      <c r="O28" s="202">
        <v>0</v>
      </c>
      <c r="P28" s="202">
        <v>10.35</v>
      </c>
      <c r="Q28" s="202">
        <v>1.41</v>
      </c>
      <c r="R28" s="202">
        <v>6.09</v>
      </c>
      <c r="S28" s="202">
        <v>3.79</v>
      </c>
      <c r="T28" s="202">
        <v>0</v>
      </c>
      <c r="U28" s="202">
        <v>1.99</v>
      </c>
      <c r="V28" s="202">
        <v>2.83</v>
      </c>
      <c r="W28" s="202">
        <v>0.47</v>
      </c>
      <c r="X28" s="202">
        <v>1.04</v>
      </c>
      <c r="Y28" s="202">
        <v>0</v>
      </c>
      <c r="Z28" s="202">
        <v>58.64</v>
      </c>
      <c r="AA28" s="202">
        <v>19.93</v>
      </c>
      <c r="AB28" s="202">
        <v>0</v>
      </c>
      <c r="AC28" s="202">
        <v>13.72</v>
      </c>
      <c r="AD28" s="202">
        <v>0</v>
      </c>
      <c r="AE28" s="202">
        <v>0</v>
      </c>
      <c r="AF28" s="202">
        <v>0</v>
      </c>
      <c r="AG28" s="202">
        <v>26.33</v>
      </c>
      <c r="AH28" s="202">
        <v>0</v>
      </c>
      <c r="AI28" s="202">
        <v>0</v>
      </c>
      <c r="AJ28" s="202">
        <v>0</v>
      </c>
      <c r="AK28" s="202">
        <v>11.08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21.16</v>
      </c>
      <c r="H29" s="202">
        <v>0</v>
      </c>
      <c r="I29" s="202">
        <v>0</v>
      </c>
      <c r="J29" s="202">
        <v>20.350000000000001</v>
      </c>
      <c r="K29" s="202">
        <v>4.37</v>
      </c>
      <c r="L29" s="202">
        <v>264.93</v>
      </c>
      <c r="M29" s="202">
        <v>0.93</v>
      </c>
      <c r="N29" s="202">
        <v>1.25</v>
      </c>
      <c r="O29" s="202">
        <v>0</v>
      </c>
      <c r="P29" s="202">
        <v>5.2</v>
      </c>
      <c r="Q29" s="202">
        <v>1.41</v>
      </c>
      <c r="R29" s="202">
        <v>6.09</v>
      </c>
      <c r="S29" s="202">
        <v>3.79</v>
      </c>
      <c r="T29" s="202">
        <v>0</v>
      </c>
      <c r="U29" s="202">
        <v>1.99</v>
      </c>
      <c r="V29" s="202">
        <v>2.83</v>
      </c>
      <c r="W29" s="202">
        <v>0.47</v>
      </c>
      <c r="X29" s="202">
        <v>1.04</v>
      </c>
      <c r="Y29" s="202">
        <v>0</v>
      </c>
      <c r="Z29" s="202">
        <v>58.64</v>
      </c>
      <c r="AA29" s="202">
        <v>19.93</v>
      </c>
      <c r="AB29" s="202">
        <v>0</v>
      </c>
      <c r="AC29" s="202">
        <v>13.72</v>
      </c>
      <c r="AD29" s="202">
        <v>0</v>
      </c>
      <c r="AE29" s="202">
        <v>0</v>
      </c>
      <c r="AF29" s="202">
        <v>0</v>
      </c>
      <c r="AG29" s="202">
        <v>26.33</v>
      </c>
      <c r="AH29" s="202">
        <v>0</v>
      </c>
      <c r="AI29" s="202">
        <v>0</v>
      </c>
      <c r="AJ29" s="202">
        <v>0</v>
      </c>
      <c r="AK29" s="202">
        <v>11.08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21.16</v>
      </c>
      <c r="H30" s="202">
        <v>0</v>
      </c>
      <c r="I30" s="202">
        <v>0</v>
      </c>
      <c r="J30" s="202">
        <v>20.350000000000001</v>
      </c>
      <c r="K30" s="202">
        <v>4.37</v>
      </c>
      <c r="L30" s="202">
        <v>264.93</v>
      </c>
      <c r="M30" s="202">
        <v>0.93</v>
      </c>
      <c r="N30" s="202">
        <v>1.25</v>
      </c>
      <c r="O30" s="202">
        <v>0</v>
      </c>
      <c r="P30" s="202">
        <v>5.2</v>
      </c>
      <c r="Q30" s="202">
        <v>1.41</v>
      </c>
      <c r="R30" s="202">
        <v>6.09</v>
      </c>
      <c r="S30" s="202">
        <v>3.79</v>
      </c>
      <c r="T30" s="202">
        <v>0</v>
      </c>
      <c r="U30" s="202">
        <v>1.99</v>
      </c>
      <c r="V30" s="202">
        <v>2.83</v>
      </c>
      <c r="W30" s="202">
        <v>0.47</v>
      </c>
      <c r="X30" s="202">
        <v>1.04</v>
      </c>
      <c r="Y30" s="202">
        <v>0</v>
      </c>
      <c r="Z30" s="202">
        <v>58.64</v>
      </c>
      <c r="AA30" s="202">
        <v>19.93</v>
      </c>
      <c r="AB30" s="202">
        <v>0</v>
      </c>
      <c r="AC30" s="202">
        <v>13.72</v>
      </c>
      <c r="AD30" s="202">
        <v>0</v>
      </c>
      <c r="AE30" s="202">
        <v>0</v>
      </c>
      <c r="AF30" s="202">
        <v>0</v>
      </c>
      <c r="AG30" s="202">
        <v>26.33</v>
      </c>
      <c r="AH30" s="202">
        <v>0</v>
      </c>
      <c r="AI30" s="202">
        <v>0</v>
      </c>
      <c r="AJ30" s="202">
        <v>0</v>
      </c>
      <c r="AK30" s="202">
        <v>11.08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21.16</v>
      </c>
      <c r="H31" s="202">
        <v>0</v>
      </c>
      <c r="I31" s="202">
        <v>0</v>
      </c>
      <c r="J31" s="202">
        <v>20.350000000000001</v>
      </c>
      <c r="K31" s="202">
        <v>4.37</v>
      </c>
      <c r="L31" s="202">
        <v>264.93</v>
      </c>
      <c r="M31" s="202">
        <v>0.93</v>
      </c>
      <c r="N31" s="202">
        <v>1.25</v>
      </c>
      <c r="O31" s="202">
        <v>0</v>
      </c>
      <c r="P31" s="202">
        <v>5.2</v>
      </c>
      <c r="Q31" s="202">
        <v>1.35</v>
      </c>
      <c r="R31" s="202">
        <v>6.1</v>
      </c>
      <c r="S31" s="202">
        <v>3.79</v>
      </c>
      <c r="T31" s="202">
        <v>0</v>
      </c>
      <c r="U31" s="202">
        <v>1.99</v>
      </c>
      <c r="V31" s="202">
        <v>2.84</v>
      </c>
      <c r="W31" s="202">
        <v>0.47</v>
      </c>
      <c r="X31" s="202">
        <v>1.04</v>
      </c>
      <c r="Y31" s="202">
        <v>0</v>
      </c>
      <c r="Z31" s="202">
        <v>49.65</v>
      </c>
      <c r="AA31" s="202">
        <v>9.98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11.08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21.16</v>
      </c>
      <c r="H32" s="202">
        <v>0</v>
      </c>
      <c r="I32" s="202">
        <v>0</v>
      </c>
      <c r="J32" s="202">
        <v>20.350000000000001</v>
      </c>
      <c r="K32" s="202">
        <v>4.37</v>
      </c>
      <c r="L32" s="202">
        <v>264.93</v>
      </c>
      <c r="M32" s="202">
        <v>0.93</v>
      </c>
      <c r="N32" s="202">
        <v>1.25</v>
      </c>
      <c r="O32" s="202">
        <v>0</v>
      </c>
      <c r="P32" s="202">
        <v>5.2</v>
      </c>
      <c r="Q32" s="202">
        <v>1.35</v>
      </c>
      <c r="R32" s="202">
        <v>6.1</v>
      </c>
      <c r="S32" s="202">
        <v>3.79</v>
      </c>
      <c r="T32" s="202">
        <v>0</v>
      </c>
      <c r="U32" s="202">
        <v>1.99</v>
      </c>
      <c r="V32" s="202">
        <v>2.78</v>
      </c>
      <c r="W32" s="202">
        <v>6.37</v>
      </c>
      <c r="X32" s="202">
        <v>14.2</v>
      </c>
      <c r="Y32" s="202">
        <v>0</v>
      </c>
      <c r="Z32" s="202">
        <v>58.64</v>
      </c>
      <c r="AA32" s="202">
        <v>9.98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11.08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21.16</v>
      </c>
      <c r="H33" s="202">
        <v>0</v>
      </c>
      <c r="I33" s="202">
        <v>0</v>
      </c>
      <c r="J33" s="202">
        <v>20.350000000000001</v>
      </c>
      <c r="K33" s="202">
        <v>4.37</v>
      </c>
      <c r="L33" s="202">
        <v>264.93</v>
      </c>
      <c r="M33" s="202">
        <v>0.93</v>
      </c>
      <c r="N33" s="202">
        <v>1.25</v>
      </c>
      <c r="O33" s="202">
        <v>0</v>
      </c>
      <c r="P33" s="202">
        <v>5.2</v>
      </c>
      <c r="Q33" s="202">
        <v>1.35</v>
      </c>
      <c r="R33" s="202">
        <v>6.1</v>
      </c>
      <c r="S33" s="202">
        <v>3.79</v>
      </c>
      <c r="T33" s="202">
        <v>0</v>
      </c>
      <c r="U33" s="202">
        <v>1.99</v>
      </c>
      <c r="V33" s="202">
        <v>2.81</v>
      </c>
      <c r="W33" s="202">
        <v>6.37</v>
      </c>
      <c r="X33" s="202">
        <v>14.2</v>
      </c>
      <c r="Y33" s="202">
        <v>0</v>
      </c>
      <c r="Z33" s="202">
        <v>58.64</v>
      </c>
      <c r="AA33" s="202">
        <v>9.98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11.08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21.16</v>
      </c>
      <c r="H34" s="202">
        <v>0</v>
      </c>
      <c r="I34" s="202">
        <v>0</v>
      </c>
      <c r="J34" s="202">
        <v>20.350000000000001</v>
      </c>
      <c r="K34" s="202">
        <v>4.37</v>
      </c>
      <c r="L34" s="202">
        <v>264.93</v>
      </c>
      <c r="M34" s="202">
        <v>0.93</v>
      </c>
      <c r="N34" s="202">
        <v>1.25</v>
      </c>
      <c r="O34" s="202">
        <v>0</v>
      </c>
      <c r="P34" s="202">
        <v>5.2</v>
      </c>
      <c r="Q34" s="202">
        <v>1.35</v>
      </c>
      <c r="R34" s="202">
        <v>6.1</v>
      </c>
      <c r="S34" s="202">
        <v>3.79</v>
      </c>
      <c r="T34" s="202">
        <v>0</v>
      </c>
      <c r="U34" s="202">
        <v>1.99</v>
      </c>
      <c r="V34" s="202">
        <v>2.81</v>
      </c>
      <c r="W34" s="202">
        <v>6.37</v>
      </c>
      <c r="X34" s="202">
        <v>14.2</v>
      </c>
      <c r="Y34" s="202">
        <v>0</v>
      </c>
      <c r="Z34" s="202">
        <v>58.64</v>
      </c>
      <c r="AA34" s="202">
        <v>9.98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11.08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21.16</v>
      </c>
      <c r="H35" s="202">
        <v>0</v>
      </c>
      <c r="I35" s="202">
        <v>0</v>
      </c>
      <c r="J35" s="202">
        <v>19.850000000000001</v>
      </c>
      <c r="K35" s="202">
        <v>4.37</v>
      </c>
      <c r="L35" s="202">
        <v>264.93</v>
      </c>
      <c r="M35" s="202">
        <v>0.93</v>
      </c>
      <c r="N35" s="202">
        <v>1.25</v>
      </c>
      <c r="O35" s="202">
        <v>0</v>
      </c>
      <c r="P35" s="202">
        <v>5.2</v>
      </c>
      <c r="Q35" s="202">
        <v>1.35</v>
      </c>
      <c r="R35" s="202">
        <v>6.1</v>
      </c>
      <c r="S35" s="202">
        <v>3.79</v>
      </c>
      <c r="T35" s="202">
        <v>0</v>
      </c>
      <c r="U35" s="202">
        <v>1.99</v>
      </c>
      <c r="V35" s="202">
        <v>2.81</v>
      </c>
      <c r="W35" s="202">
        <v>6.11</v>
      </c>
      <c r="X35" s="202">
        <v>14.2</v>
      </c>
      <c r="Y35" s="202">
        <v>0</v>
      </c>
      <c r="Z35" s="202">
        <v>58.64</v>
      </c>
      <c r="AA35" s="202">
        <v>9.98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11.08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21.16</v>
      </c>
      <c r="H36" s="202">
        <v>0</v>
      </c>
      <c r="I36" s="202">
        <v>0</v>
      </c>
      <c r="J36" s="202">
        <v>19.850000000000001</v>
      </c>
      <c r="K36" s="202">
        <v>4.37</v>
      </c>
      <c r="L36" s="202">
        <v>264.93</v>
      </c>
      <c r="M36" s="202">
        <v>0.93</v>
      </c>
      <c r="N36" s="202">
        <v>1.25</v>
      </c>
      <c r="O36" s="202">
        <v>0</v>
      </c>
      <c r="P36" s="202">
        <v>5.2</v>
      </c>
      <c r="Q36" s="202">
        <v>1.35</v>
      </c>
      <c r="R36" s="202">
        <v>6.1</v>
      </c>
      <c r="S36" s="202">
        <v>3.79</v>
      </c>
      <c r="T36" s="202">
        <v>0</v>
      </c>
      <c r="U36" s="202">
        <v>1.99</v>
      </c>
      <c r="V36" s="202">
        <v>2.81</v>
      </c>
      <c r="W36" s="202">
        <v>6.11</v>
      </c>
      <c r="X36" s="202">
        <v>14.2</v>
      </c>
      <c r="Y36" s="202">
        <v>0</v>
      </c>
      <c r="Z36" s="202">
        <v>58.64</v>
      </c>
      <c r="AA36" s="202">
        <v>9.98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21.16</v>
      </c>
      <c r="H37" s="202">
        <v>0</v>
      </c>
      <c r="I37" s="202">
        <v>0</v>
      </c>
      <c r="J37" s="202">
        <v>19.850000000000001</v>
      </c>
      <c r="K37" s="202">
        <v>4.37</v>
      </c>
      <c r="L37" s="202">
        <v>264.93</v>
      </c>
      <c r="M37" s="202">
        <v>0.93</v>
      </c>
      <c r="N37" s="202">
        <v>1.25</v>
      </c>
      <c r="O37" s="202">
        <v>0</v>
      </c>
      <c r="P37" s="202">
        <v>5.2</v>
      </c>
      <c r="Q37" s="202">
        <v>1.35</v>
      </c>
      <c r="R37" s="202">
        <v>6.1</v>
      </c>
      <c r="S37" s="202">
        <v>3.79</v>
      </c>
      <c r="T37" s="202">
        <v>0</v>
      </c>
      <c r="U37" s="202">
        <v>1.99</v>
      </c>
      <c r="V37" s="202">
        <v>2.81</v>
      </c>
      <c r="W37" s="202">
        <v>6.11</v>
      </c>
      <c r="X37" s="202">
        <v>14.2</v>
      </c>
      <c r="Y37" s="202">
        <v>0</v>
      </c>
      <c r="Z37" s="202">
        <v>58.64</v>
      </c>
      <c r="AA37" s="202">
        <v>9.98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21.16</v>
      </c>
      <c r="H38" s="202">
        <v>0</v>
      </c>
      <c r="I38" s="202">
        <v>0</v>
      </c>
      <c r="J38" s="202">
        <v>19.850000000000001</v>
      </c>
      <c r="K38" s="202">
        <v>4.37</v>
      </c>
      <c r="L38" s="202">
        <v>264.93</v>
      </c>
      <c r="M38" s="202">
        <v>0.93</v>
      </c>
      <c r="N38" s="202">
        <v>1.25</v>
      </c>
      <c r="O38" s="202">
        <v>0</v>
      </c>
      <c r="P38" s="202">
        <v>5.2</v>
      </c>
      <c r="Q38" s="202">
        <v>1.35</v>
      </c>
      <c r="R38" s="202">
        <v>6.1</v>
      </c>
      <c r="S38" s="202">
        <v>3.79</v>
      </c>
      <c r="T38" s="202">
        <v>0</v>
      </c>
      <c r="U38" s="202">
        <v>1.99</v>
      </c>
      <c r="V38" s="202">
        <v>2.81</v>
      </c>
      <c r="W38" s="202">
        <v>6.11</v>
      </c>
      <c r="X38" s="202">
        <v>14.2</v>
      </c>
      <c r="Y38" s="202">
        <v>0</v>
      </c>
      <c r="Z38" s="202">
        <v>58.64</v>
      </c>
      <c r="AA38" s="202">
        <v>9.98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21.16</v>
      </c>
      <c r="H39" s="202">
        <v>0</v>
      </c>
      <c r="I39" s="202">
        <v>0</v>
      </c>
      <c r="J39" s="202">
        <v>19.850000000000001</v>
      </c>
      <c r="K39" s="202">
        <v>4.3600000000000003</v>
      </c>
      <c r="L39" s="202">
        <v>260.44</v>
      </c>
      <c r="M39" s="202">
        <v>0.93</v>
      </c>
      <c r="N39" s="202">
        <v>1.25</v>
      </c>
      <c r="O39" s="202">
        <v>0</v>
      </c>
      <c r="P39" s="202">
        <v>5.2</v>
      </c>
      <c r="Q39" s="202">
        <v>1.35</v>
      </c>
      <c r="R39" s="202">
        <v>6.1</v>
      </c>
      <c r="S39" s="202">
        <v>3.79</v>
      </c>
      <c r="T39" s="202">
        <v>0</v>
      </c>
      <c r="U39" s="202">
        <v>1.99</v>
      </c>
      <c r="V39" s="202">
        <v>2.81</v>
      </c>
      <c r="W39" s="202">
        <v>6.11</v>
      </c>
      <c r="X39" s="202">
        <v>14.2</v>
      </c>
      <c r="Y39" s="202">
        <v>0</v>
      </c>
      <c r="Z39" s="202">
        <v>58.64</v>
      </c>
      <c r="AA39" s="202">
        <v>9.98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21.16</v>
      </c>
      <c r="H40" s="202">
        <v>0</v>
      </c>
      <c r="I40" s="202">
        <v>0</v>
      </c>
      <c r="J40" s="202">
        <v>19.850000000000001</v>
      </c>
      <c r="K40" s="202">
        <v>4.3600000000000003</v>
      </c>
      <c r="L40" s="202">
        <v>260.44</v>
      </c>
      <c r="M40" s="202">
        <v>0.93</v>
      </c>
      <c r="N40" s="202">
        <v>1.25</v>
      </c>
      <c r="O40" s="202">
        <v>0</v>
      </c>
      <c r="P40" s="202">
        <v>5.2</v>
      </c>
      <c r="Q40" s="202">
        <v>1.35</v>
      </c>
      <c r="R40" s="202">
        <v>6.1</v>
      </c>
      <c r="S40" s="202">
        <v>3.79</v>
      </c>
      <c r="T40" s="202">
        <v>0</v>
      </c>
      <c r="U40" s="202">
        <v>1.99</v>
      </c>
      <c r="V40" s="202">
        <v>2.81</v>
      </c>
      <c r="W40" s="202">
        <v>6.11</v>
      </c>
      <c r="X40" s="202">
        <v>14.2</v>
      </c>
      <c r="Y40" s="202">
        <v>0</v>
      </c>
      <c r="Z40" s="202">
        <v>58.64</v>
      </c>
      <c r="AA40" s="202">
        <v>9.98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21.16</v>
      </c>
      <c r="H41" s="202">
        <v>0</v>
      </c>
      <c r="I41" s="202">
        <v>0</v>
      </c>
      <c r="J41" s="202">
        <v>19.850000000000001</v>
      </c>
      <c r="K41" s="202">
        <v>4.3600000000000003</v>
      </c>
      <c r="L41" s="202">
        <v>260.44</v>
      </c>
      <c r="M41" s="202">
        <v>0.93</v>
      </c>
      <c r="N41" s="202">
        <v>0.76</v>
      </c>
      <c r="O41" s="202">
        <v>0</v>
      </c>
      <c r="P41" s="202">
        <v>7.55</v>
      </c>
      <c r="Q41" s="202">
        <v>1.35</v>
      </c>
      <c r="R41" s="202">
        <v>6.1</v>
      </c>
      <c r="S41" s="202">
        <v>3.79</v>
      </c>
      <c r="T41" s="202">
        <v>0</v>
      </c>
      <c r="U41" s="202">
        <v>1.99</v>
      </c>
      <c r="V41" s="202">
        <v>2.81</v>
      </c>
      <c r="W41" s="202">
        <v>0.47</v>
      </c>
      <c r="X41" s="202">
        <v>1.04</v>
      </c>
      <c r="Y41" s="202">
        <v>0</v>
      </c>
      <c r="Z41" s="202">
        <v>58.64</v>
      </c>
      <c r="AA41" s="202">
        <v>9.98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21.16</v>
      </c>
      <c r="H42" s="202">
        <v>0</v>
      </c>
      <c r="I42" s="202">
        <v>0</v>
      </c>
      <c r="J42" s="202">
        <v>19.850000000000001</v>
      </c>
      <c r="K42" s="202">
        <v>4.3600000000000003</v>
      </c>
      <c r="L42" s="202">
        <v>260.44</v>
      </c>
      <c r="M42" s="202">
        <v>0.93</v>
      </c>
      <c r="N42" s="202">
        <v>1.25</v>
      </c>
      <c r="O42" s="202">
        <v>0</v>
      </c>
      <c r="P42" s="202">
        <v>7.82</v>
      </c>
      <c r="Q42" s="202">
        <v>1.35</v>
      </c>
      <c r="R42" s="202">
        <v>6.1</v>
      </c>
      <c r="S42" s="202">
        <v>3.79</v>
      </c>
      <c r="T42" s="202">
        <v>0</v>
      </c>
      <c r="U42" s="202">
        <v>1.99</v>
      </c>
      <c r="V42" s="202">
        <v>2.81</v>
      </c>
      <c r="W42" s="202">
        <v>0.47</v>
      </c>
      <c r="X42" s="202">
        <v>1.04</v>
      </c>
      <c r="Y42" s="202">
        <v>0</v>
      </c>
      <c r="Z42" s="202">
        <v>58.64</v>
      </c>
      <c r="AA42" s="202">
        <v>9.98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21.16</v>
      </c>
      <c r="H43" s="202">
        <v>0</v>
      </c>
      <c r="I43" s="202">
        <v>0</v>
      </c>
      <c r="J43" s="202">
        <v>19.850000000000001</v>
      </c>
      <c r="K43" s="202">
        <v>4.3600000000000003</v>
      </c>
      <c r="L43" s="202">
        <v>260.44</v>
      </c>
      <c r="M43" s="202">
        <v>0.93</v>
      </c>
      <c r="N43" s="202">
        <v>1.25</v>
      </c>
      <c r="O43" s="202">
        <v>0</v>
      </c>
      <c r="P43" s="202">
        <v>7.82</v>
      </c>
      <c r="Q43" s="202">
        <v>1.35</v>
      </c>
      <c r="R43" s="202">
        <v>6.1</v>
      </c>
      <c r="S43" s="202">
        <v>3.79</v>
      </c>
      <c r="T43" s="202">
        <v>0</v>
      </c>
      <c r="U43" s="202">
        <v>1.99</v>
      </c>
      <c r="V43" s="202">
        <v>2.83</v>
      </c>
      <c r="W43" s="202">
        <v>0.47</v>
      </c>
      <c r="X43" s="202">
        <v>1.04</v>
      </c>
      <c r="Y43" s="202">
        <v>0</v>
      </c>
      <c r="Z43" s="202">
        <v>58.64</v>
      </c>
      <c r="AA43" s="202">
        <v>9.98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11.08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21.16</v>
      </c>
      <c r="H44" s="202">
        <v>0</v>
      </c>
      <c r="I44" s="202">
        <v>0</v>
      </c>
      <c r="J44" s="202">
        <v>19.850000000000001</v>
      </c>
      <c r="K44" s="202">
        <v>4.3600000000000003</v>
      </c>
      <c r="L44" s="202">
        <v>260.44</v>
      </c>
      <c r="M44" s="202">
        <v>0.93</v>
      </c>
      <c r="N44" s="202">
        <v>1.25</v>
      </c>
      <c r="O44" s="202">
        <v>0</v>
      </c>
      <c r="P44" s="202">
        <v>7.82</v>
      </c>
      <c r="Q44" s="202">
        <v>1.35</v>
      </c>
      <c r="R44" s="202">
        <v>6.1</v>
      </c>
      <c r="S44" s="202">
        <v>3.79</v>
      </c>
      <c r="T44" s="202">
        <v>0</v>
      </c>
      <c r="U44" s="202">
        <v>1.99</v>
      </c>
      <c r="V44" s="202">
        <v>2.83</v>
      </c>
      <c r="W44" s="202">
        <v>0.47</v>
      </c>
      <c r="X44" s="202">
        <v>1.04</v>
      </c>
      <c r="Y44" s="202">
        <v>0</v>
      </c>
      <c r="Z44" s="202">
        <v>58.64</v>
      </c>
      <c r="AA44" s="202">
        <v>9.98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11.08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21.16</v>
      </c>
      <c r="H45" s="202">
        <v>0</v>
      </c>
      <c r="I45" s="202">
        <v>0</v>
      </c>
      <c r="J45" s="202">
        <v>19.850000000000001</v>
      </c>
      <c r="K45" s="202">
        <v>4.3600000000000003</v>
      </c>
      <c r="L45" s="202">
        <v>260.44</v>
      </c>
      <c r="M45" s="202">
        <v>0.93</v>
      </c>
      <c r="N45" s="202">
        <v>1.25</v>
      </c>
      <c r="O45" s="202">
        <v>0</v>
      </c>
      <c r="P45" s="202">
        <v>7.82</v>
      </c>
      <c r="Q45" s="202">
        <v>1.35</v>
      </c>
      <c r="R45" s="202">
        <v>6.1</v>
      </c>
      <c r="S45" s="202">
        <v>3.79</v>
      </c>
      <c r="T45" s="202">
        <v>0</v>
      </c>
      <c r="U45" s="202">
        <v>1.99</v>
      </c>
      <c r="V45" s="202">
        <v>2.83</v>
      </c>
      <c r="W45" s="202">
        <v>0.47</v>
      </c>
      <c r="X45" s="202">
        <v>1.04</v>
      </c>
      <c r="Y45" s="202">
        <v>0</v>
      </c>
      <c r="Z45" s="202">
        <v>58.64</v>
      </c>
      <c r="AA45" s="202">
        <v>9.98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11.08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21.16</v>
      </c>
      <c r="H46" s="202">
        <v>0</v>
      </c>
      <c r="I46" s="202">
        <v>0</v>
      </c>
      <c r="J46" s="202">
        <v>19.850000000000001</v>
      </c>
      <c r="K46" s="202">
        <v>4.3600000000000003</v>
      </c>
      <c r="L46" s="202">
        <v>260.44</v>
      </c>
      <c r="M46" s="202">
        <v>0.93</v>
      </c>
      <c r="N46" s="202">
        <v>1.25</v>
      </c>
      <c r="O46" s="202">
        <v>0</v>
      </c>
      <c r="P46" s="202">
        <v>7.82</v>
      </c>
      <c r="Q46" s="202">
        <v>1.35</v>
      </c>
      <c r="R46" s="202">
        <v>6.1</v>
      </c>
      <c r="S46" s="202">
        <v>3.79</v>
      </c>
      <c r="T46" s="202">
        <v>0</v>
      </c>
      <c r="U46" s="202">
        <v>1.99</v>
      </c>
      <c r="V46" s="202">
        <v>2.83</v>
      </c>
      <c r="W46" s="202">
        <v>0.47</v>
      </c>
      <c r="X46" s="202">
        <v>1.04</v>
      </c>
      <c r="Y46" s="202">
        <v>0</v>
      </c>
      <c r="Z46" s="202">
        <v>58.64</v>
      </c>
      <c r="AA46" s="202">
        <v>9.98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11.08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21.16</v>
      </c>
      <c r="H47" s="202">
        <v>0</v>
      </c>
      <c r="I47" s="202">
        <v>0</v>
      </c>
      <c r="J47" s="202">
        <v>19.850000000000001</v>
      </c>
      <c r="K47" s="202">
        <v>4.37</v>
      </c>
      <c r="L47" s="202">
        <v>260.44</v>
      </c>
      <c r="M47" s="202">
        <v>0.93</v>
      </c>
      <c r="N47" s="202">
        <v>1.25</v>
      </c>
      <c r="O47" s="202">
        <v>0</v>
      </c>
      <c r="P47" s="202">
        <v>7.82</v>
      </c>
      <c r="Q47" s="202">
        <v>1.35</v>
      </c>
      <c r="R47" s="202">
        <v>6.11</v>
      </c>
      <c r="S47" s="202">
        <v>3.8</v>
      </c>
      <c r="T47" s="202">
        <v>0</v>
      </c>
      <c r="U47" s="202">
        <v>1.99</v>
      </c>
      <c r="V47" s="202">
        <v>2.68</v>
      </c>
      <c r="W47" s="202">
        <v>0.47</v>
      </c>
      <c r="X47" s="202">
        <v>1.04</v>
      </c>
      <c r="Y47" s="202">
        <v>0</v>
      </c>
      <c r="Z47" s="202">
        <v>58.64</v>
      </c>
      <c r="AA47" s="202">
        <v>9.98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11.08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21.16</v>
      </c>
      <c r="H48" s="202">
        <v>0</v>
      </c>
      <c r="I48" s="202">
        <v>0</v>
      </c>
      <c r="J48" s="202">
        <v>19.850000000000001</v>
      </c>
      <c r="K48" s="202">
        <v>4.37</v>
      </c>
      <c r="L48" s="202">
        <v>260.44</v>
      </c>
      <c r="M48" s="202">
        <v>0.93</v>
      </c>
      <c r="N48" s="202">
        <v>1.25</v>
      </c>
      <c r="O48" s="202">
        <v>0</v>
      </c>
      <c r="P48" s="202">
        <v>7.82</v>
      </c>
      <c r="Q48" s="202">
        <v>1.35</v>
      </c>
      <c r="R48" s="202">
        <v>6.11</v>
      </c>
      <c r="S48" s="202">
        <v>3.8</v>
      </c>
      <c r="T48" s="202">
        <v>0</v>
      </c>
      <c r="U48" s="202">
        <v>1.99</v>
      </c>
      <c r="V48" s="202">
        <v>2.68</v>
      </c>
      <c r="W48" s="202">
        <v>0.47</v>
      </c>
      <c r="X48" s="202">
        <v>1.04</v>
      </c>
      <c r="Y48" s="202">
        <v>0</v>
      </c>
      <c r="Z48" s="202">
        <v>58.64</v>
      </c>
      <c r="AA48" s="202">
        <v>9.98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11.08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21.16</v>
      </c>
      <c r="H49" s="202">
        <v>0</v>
      </c>
      <c r="I49" s="202">
        <v>0</v>
      </c>
      <c r="J49" s="202">
        <v>19.850000000000001</v>
      </c>
      <c r="K49" s="202">
        <v>4.37</v>
      </c>
      <c r="L49" s="202">
        <v>260.44</v>
      </c>
      <c r="M49" s="202">
        <v>0.93</v>
      </c>
      <c r="N49" s="202">
        <v>1.25</v>
      </c>
      <c r="O49" s="202">
        <v>0</v>
      </c>
      <c r="P49" s="202">
        <v>12.92</v>
      </c>
      <c r="Q49" s="202">
        <v>1.35</v>
      </c>
      <c r="R49" s="202">
        <v>6.11</v>
      </c>
      <c r="S49" s="202">
        <v>3.8</v>
      </c>
      <c r="T49" s="202">
        <v>0</v>
      </c>
      <c r="U49" s="202">
        <v>1.99</v>
      </c>
      <c r="V49" s="202">
        <v>2.68</v>
      </c>
      <c r="W49" s="202">
        <v>0.47</v>
      </c>
      <c r="X49" s="202">
        <v>1.04</v>
      </c>
      <c r="Y49" s="202">
        <v>0</v>
      </c>
      <c r="Z49" s="202">
        <v>58.64</v>
      </c>
      <c r="AA49" s="202">
        <v>9.98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32.31</v>
      </c>
      <c r="AH49" s="202">
        <v>0</v>
      </c>
      <c r="AI49" s="202">
        <v>5.78</v>
      </c>
      <c r="AJ49" s="202">
        <v>0</v>
      </c>
      <c r="AK49" s="202">
        <v>11.08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21.16</v>
      </c>
      <c r="H50" s="202">
        <v>0</v>
      </c>
      <c r="I50" s="202">
        <v>0</v>
      </c>
      <c r="J50" s="202">
        <v>19.850000000000001</v>
      </c>
      <c r="K50" s="202">
        <v>4.37</v>
      </c>
      <c r="L50" s="202">
        <v>260.44</v>
      </c>
      <c r="M50" s="202">
        <v>0.93</v>
      </c>
      <c r="N50" s="202">
        <v>1.25</v>
      </c>
      <c r="O50" s="202">
        <v>0</v>
      </c>
      <c r="P50" s="202">
        <v>12.92</v>
      </c>
      <c r="Q50" s="202">
        <v>1.35</v>
      </c>
      <c r="R50" s="202">
        <v>6.11</v>
      </c>
      <c r="S50" s="202">
        <v>3.8</v>
      </c>
      <c r="T50" s="202">
        <v>0</v>
      </c>
      <c r="U50" s="202">
        <v>1.99</v>
      </c>
      <c r="V50" s="202">
        <v>2.68</v>
      </c>
      <c r="W50" s="202">
        <v>0.47</v>
      </c>
      <c r="X50" s="202">
        <v>1.04</v>
      </c>
      <c r="Y50" s="202">
        <v>0</v>
      </c>
      <c r="Z50" s="202">
        <v>58.64</v>
      </c>
      <c r="AA50" s="202">
        <v>9.98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32.31</v>
      </c>
      <c r="AH50" s="202">
        <v>0</v>
      </c>
      <c r="AI50" s="202">
        <v>5.78</v>
      </c>
      <c r="AJ50" s="202">
        <v>0</v>
      </c>
      <c r="AK50" s="202">
        <v>11.08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21.16</v>
      </c>
      <c r="H51" s="202">
        <v>0</v>
      </c>
      <c r="I51" s="202">
        <v>0</v>
      </c>
      <c r="J51" s="202">
        <v>19.850000000000001</v>
      </c>
      <c r="K51" s="202">
        <v>4.37</v>
      </c>
      <c r="L51" s="202">
        <v>260.44</v>
      </c>
      <c r="M51" s="202">
        <v>0.93</v>
      </c>
      <c r="N51" s="202">
        <v>1.25</v>
      </c>
      <c r="O51" s="202">
        <v>0</v>
      </c>
      <c r="P51" s="202">
        <v>12.92</v>
      </c>
      <c r="Q51" s="202">
        <v>1.35</v>
      </c>
      <c r="R51" s="202">
        <v>6.11</v>
      </c>
      <c r="S51" s="202">
        <v>3.8</v>
      </c>
      <c r="T51" s="202">
        <v>0</v>
      </c>
      <c r="U51" s="202">
        <v>1.99</v>
      </c>
      <c r="V51" s="202">
        <v>2.68</v>
      </c>
      <c r="W51" s="202">
        <v>0.47</v>
      </c>
      <c r="X51" s="202">
        <v>1.04</v>
      </c>
      <c r="Y51" s="202">
        <v>0</v>
      </c>
      <c r="Z51" s="202">
        <v>58.64</v>
      </c>
      <c r="AA51" s="202">
        <v>9.98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32.31</v>
      </c>
      <c r="AH51" s="202">
        <v>0</v>
      </c>
      <c r="AI51" s="202">
        <v>5.78</v>
      </c>
      <c r="AJ51" s="202">
        <v>0</v>
      </c>
      <c r="AK51" s="202">
        <v>11.08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21.16</v>
      </c>
      <c r="H52" s="202">
        <v>0</v>
      </c>
      <c r="I52" s="202">
        <v>0</v>
      </c>
      <c r="J52" s="202">
        <v>19.850000000000001</v>
      </c>
      <c r="K52" s="202">
        <v>4.37</v>
      </c>
      <c r="L52" s="202">
        <v>260.44</v>
      </c>
      <c r="M52" s="202">
        <v>0.93</v>
      </c>
      <c r="N52" s="202">
        <v>1.25</v>
      </c>
      <c r="O52" s="202">
        <v>0</v>
      </c>
      <c r="P52" s="202">
        <v>12.92</v>
      </c>
      <c r="Q52" s="202">
        <v>1.35</v>
      </c>
      <c r="R52" s="202">
        <v>6.11</v>
      </c>
      <c r="S52" s="202">
        <v>3.8</v>
      </c>
      <c r="T52" s="202">
        <v>0</v>
      </c>
      <c r="U52" s="202">
        <v>1.99</v>
      </c>
      <c r="V52" s="202">
        <v>2.68</v>
      </c>
      <c r="W52" s="202">
        <v>0.47</v>
      </c>
      <c r="X52" s="202">
        <v>1.04</v>
      </c>
      <c r="Y52" s="202">
        <v>0</v>
      </c>
      <c r="Z52" s="202">
        <v>58.64</v>
      </c>
      <c r="AA52" s="202">
        <v>9.98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32.31</v>
      </c>
      <c r="AH52" s="202">
        <v>0</v>
      </c>
      <c r="AI52" s="202">
        <v>5.78</v>
      </c>
      <c r="AJ52" s="202">
        <v>0</v>
      </c>
      <c r="AK52" s="202">
        <v>11.08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21.16</v>
      </c>
      <c r="H53" s="202">
        <v>0</v>
      </c>
      <c r="I53" s="202">
        <v>0</v>
      </c>
      <c r="J53" s="202">
        <v>19.850000000000001</v>
      </c>
      <c r="K53" s="202">
        <v>4.37</v>
      </c>
      <c r="L53" s="202">
        <v>260.44</v>
      </c>
      <c r="M53" s="202">
        <v>0.93</v>
      </c>
      <c r="N53" s="202">
        <v>1.25</v>
      </c>
      <c r="O53" s="202">
        <v>0</v>
      </c>
      <c r="P53" s="202">
        <v>12.92</v>
      </c>
      <c r="Q53" s="202">
        <v>1.35</v>
      </c>
      <c r="R53" s="202">
        <v>6.11</v>
      </c>
      <c r="S53" s="202">
        <v>3.8</v>
      </c>
      <c r="T53" s="202">
        <v>0</v>
      </c>
      <c r="U53" s="202">
        <v>1.99</v>
      </c>
      <c r="V53" s="202">
        <v>2.68</v>
      </c>
      <c r="W53" s="202">
        <v>0.47</v>
      </c>
      <c r="X53" s="202">
        <v>1.04</v>
      </c>
      <c r="Y53" s="202">
        <v>0</v>
      </c>
      <c r="Z53" s="202">
        <v>58.64</v>
      </c>
      <c r="AA53" s="202">
        <v>9.98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32.31</v>
      </c>
      <c r="AH53" s="202">
        <v>0</v>
      </c>
      <c r="AI53" s="202">
        <v>5.78</v>
      </c>
      <c r="AJ53" s="202">
        <v>0</v>
      </c>
      <c r="AK53" s="202">
        <v>11.08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21.16</v>
      </c>
      <c r="H54" s="202">
        <v>0</v>
      </c>
      <c r="I54" s="202">
        <v>0</v>
      </c>
      <c r="J54" s="202">
        <v>19.850000000000001</v>
      </c>
      <c r="K54" s="202">
        <v>4.37</v>
      </c>
      <c r="L54" s="202">
        <v>260.44</v>
      </c>
      <c r="M54" s="202">
        <v>0.93</v>
      </c>
      <c r="N54" s="202">
        <v>1.25</v>
      </c>
      <c r="O54" s="202">
        <v>0</v>
      </c>
      <c r="P54" s="202">
        <v>12.92</v>
      </c>
      <c r="Q54" s="202">
        <v>1.35</v>
      </c>
      <c r="R54" s="202">
        <v>6.11</v>
      </c>
      <c r="S54" s="202">
        <v>3.8</v>
      </c>
      <c r="T54" s="202">
        <v>0</v>
      </c>
      <c r="U54" s="202">
        <v>1.99</v>
      </c>
      <c r="V54" s="202">
        <v>2.68</v>
      </c>
      <c r="W54" s="202">
        <v>0.47</v>
      </c>
      <c r="X54" s="202">
        <v>1.04</v>
      </c>
      <c r="Y54" s="202">
        <v>0</v>
      </c>
      <c r="Z54" s="202">
        <v>58.64</v>
      </c>
      <c r="AA54" s="202">
        <v>9.98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32.31</v>
      </c>
      <c r="AH54" s="202">
        <v>0</v>
      </c>
      <c r="AI54" s="202">
        <v>5.78</v>
      </c>
      <c r="AJ54" s="202">
        <v>0</v>
      </c>
      <c r="AK54" s="202">
        <v>11.08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21.16</v>
      </c>
      <c r="H55" s="202">
        <v>0</v>
      </c>
      <c r="I55" s="202">
        <v>0</v>
      </c>
      <c r="J55" s="202">
        <v>19.850000000000001</v>
      </c>
      <c r="K55" s="202">
        <v>4.37</v>
      </c>
      <c r="L55" s="202">
        <v>260.44</v>
      </c>
      <c r="M55" s="202">
        <v>0.93</v>
      </c>
      <c r="N55" s="202">
        <v>1.25</v>
      </c>
      <c r="O55" s="202">
        <v>0</v>
      </c>
      <c r="P55" s="202">
        <v>12.42</v>
      </c>
      <c r="Q55" s="202">
        <v>1.35</v>
      </c>
      <c r="R55" s="202">
        <v>6.11</v>
      </c>
      <c r="S55" s="202">
        <v>3.8</v>
      </c>
      <c r="T55" s="202">
        <v>0</v>
      </c>
      <c r="U55" s="202">
        <v>1.99</v>
      </c>
      <c r="V55" s="202">
        <v>2.68</v>
      </c>
      <c r="W55" s="202">
        <v>0.47</v>
      </c>
      <c r="X55" s="202">
        <v>1.04</v>
      </c>
      <c r="Y55" s="202">
        <v>0</v>
      </c>
      <c r="Z55" s="202">
        <v>58.64</v>
      </c>
      <c r="AA55" s="202">
        <v>9.98</v>
      </c>
      <c r="AB55" s="202">
        <v>0</v>
      </c>
      <c r="AC55" s="202">
        <v>14.03</v>
      </c>
      <c r="AD55" s="202">
        <v>0</v>
      </c>
      <c r="AE55" s="202">
        <v>0</v>
      </c>
      <c r="AF55" s="202">
        <v>0</v>
      </c>
      <c r="AG55" s="202">
        <v>32.31</v>
      </c>
      <c r="AH55" s="202">
        <v>0</v>
      </c>
      <c r="AI55" s="202">
        <v>5.78</v>
      </c>
      <c r="AJ55" s="202">
        <v>0</v>
      </c>
      <c r="AK55" s="202">
        <v>11.08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21.16</v>
      </c>
      <c r="H56" s="202">
        <v>0</v>
      </c>
      <c r="I56" s="202">
        <v>0</v>
      </c>
      <c r="J56" s="202">
        <v>19.850000000000001</v>
      </c>
      <c r="K56" s="202">
        <v>4.37</v>
      </c>
      <c r="L56" s="202">
        <v>260.44</v>
      </c>
      <c r="M56" s="202">
        <v>0.93</v>
      </c>
      <c r="N56" s="202">
        <v>1.25</v>
      </c>
      <c r="O56" s="202">
        <v>0</v>
      </c>
      <c r="P56" s="202">
        <v>12.42</v>
      </c>
      <c r="Q56" s="202">
        <v>1.35</v>
      </c>
      <c r="R56" s="202">
        <v>6.11</v>
      </c>
      <c r="S56" s="202">
        <v>3.8</v>
      </c>
      <c r="T56" s="202">
        <v>0</v>
      </c>
      <c r="U56" s="202">
        <v>1.99</v>
      </c>
      <c r="V56" s="202">
        <v>2.68</v>
      </c>
      <c r="W56" s="202">
        <v>0.47</v>
      </c>
      <c r="X56" s="202">
        <v>1.04</v>
      </c>
      <c r="Y56" s="202">
        <v>0</v>
      </c>
      <c r="Z56" s="202">
        <v>58.64</v>
      </c>
      <c r="AA56" s="202">
        <v>9.98</v>
      </c>
      <c r="AB56" s="202">
        <v>0</v>
      </c>
      <c r="AC56" s="202">
        <v>14.03</v>
      </c>
      <c r="AD56" s="202">
        <v>0</v>
      </c>
      <c r="AE56" s="202">
        <v>0</v>
      </c>
      <c r="AF56" s="202">
        <v>0</v>
      </c>
      <c r="AG56" s="202">
        <v>32.700000000000003</v>
      </c>
      <c r="AH56" s="202">
        <v>0</v>
      </c>
      <c r="AI56" s="202">
        <v>5.78</v>
      </c>
      <c r="AJ56" s="202">
        <v>0</v>
      </c>
      <c r="AK56" s="202">
        <v>11.08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21.16</v>
      </c>
      <c r="H57" s="202">
        <v>0</v>
      </c>
      <c r="I57" s="202">
        <v>0</v>
      </c>
      <c r="J57" s="202">
        <v>19.850000000000001</v>
      </c>
      <c r="K57" s="202">
        <v>4.37</v>
      </c>
      <c r="L57" s="202">
        <v>260.44</v>
      </c>
      <c r="M57" s="202">
        <v>0.93</v>
      </c>
      <c r="N57" s="202">
        <v>1.25</v>
      </c>
      <c r="O57" s="202">
        <v>0</v>
      </c>
      <c r="P57" s="202">
        <v>12.42</v>
      </c>
      <c r="Q57" s="202">
        <v>1.35</v>
      </c>
      <c r="R57" s="202">
        <v>6.11</v>
      </c>
      <c r="S57" s="202">
        <v>3.8</v>
      </c>
      <c r="T57" s="202">
        <v>0</v>
      </c>
      <c r="U57" s="202">
        <v>1.99</v>
      </c>
      <c r="V57" s="202">
        <v>2.68</v>
      </c>
      <c r="W57" s="202">
        <v>0.47</v>
      </c>
      <c r="X57" s="202">
        <v>1.04</v>
      </c>
      <c r="Y57" s="202">
        <v>0</v>
      </c>
      <c r="Z57" s="202">
        <v>58.64</v>
      </c>
      <c r="AA57" s="202">
        <v>9.98</v>
      </c>
      <c r="AB57" s="202">
        <v>0</v>
      </c>
      <c r="AC57" s="202">
        <v>14.03</v>
      </c>
      <c r="AD57" s="202">
        <v>0</v>
      </c>
      <c r="AE57" s="202">
        <v>0</v>
      </c>
      <c r="AF57" s="202">
        <v>0</v>
      </c>
      <c r="AG57" s="202">
        <v>32.700000000000003</v>
      </c>
      <c r="AH57" s="202">
        <v>0</v>
      </c>
      <c r="AI57" s="202">
        <v>5.78</v>
      </c>
      <c r="AJ57" s="202">
        <v>0</v>
      </c>
      <c r="AK57" s="202">
        <v>11.08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21.16</v>
      </c>
      <c r="H58" s="202">
        <v>0</v>
      </c>
      <c r="I58" s="202">
        <v>0</v>
      </c>
      <c r="J58" s="202">
        <v>19.850000000000001</v>
      </c>
      <c r="K58" s="202">
        <v>4.37</v>
      </c>
      <c r="L58" s="202">
        <v>260.44</v>
      </c>
      <c r="M58" s="202">
        <v>0.93</v>
      </c>
      <c r="N58" s="202">
        <v>1.25</v>
      </c>
      <c r="O58" s="202">
        <v>0</v>
      </c>
      <c r="P58" s="202">
        <v>12.42</v>
      </c>
      <c r="Q58" s="202">
        <v>1.35</v>
      </c>
      <c r="R58" s="202">
        <v>6.11</v>
      </c>
      <c r="S58" s="202">
        <v>3.8</v>
      </c>
      <c r="T58" s="202">
        <v>0</v>
      </c>
      <c r="U58" s="202">
        <v>1.99</v>
      </c>
      <c r="V58" s="202">
        <v>2.68</v>
      </c>
      <c r="W58" s="202">
        <v>0.47</v>
      </c>
      <c r="X58" s="202">
        <v>1.04</v>
      </c>
      <c r="Y58" s="202">
        <v>0</v>
      </c>
      <c r="Z58" s="202">
        <v>58.64</v>
      </c>
      <c r="AA58" s="202">
        <v>9.98</v>
      </c>
      <c r="AB58" s="202">
        <v>0</v>
      </c>
      <c r="AC58" s="202">
        <v>14.03</v>
      </c>
      <c r="AD58" s="202">
        <v>0</v>
      </c>
      <c r="AE58" s="202">
        <v>0</v>
      </c>
      <c r="AF58" s="202">
        <v>0</v>
      </c>
      <c r="AG58" s="202">
        <v>32.700000000000003</v>
      </c>
      <c r="AH58" s="202">
        <v>0</v>
      </c>
      <c r="AI58" s="202">
        <v>5.78</v>
      </c>
      <c r="AJ58" s="202">
        <v>0</v>
      </c>
      <c r="AK58" s="202">
        <v>11.08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21.16</v>
      </c>
      <c r="H59" s="202">
        <v>0</v>
      </c>
      <c r="I59" s="202">
        <v>0</v>
      </c>
      <c r="J59" s="202">
        <v>19.850000000000001</v>
      </c>
      <c r="K59" s="202">
        <v>4.37</v>
      </c>
      <c r="L59" s="202">
        <v>263.3</v>
      </c>
      <c r="M59" s="202">
        <v>0.93</v>
      </c>
      <c r="N59" s="202">
        <v>1.25</v>
      </c>
      <c r="O59" s="202">
        <v>0</v>
      </c>
      <c r="P59" s="202">
        <v>12.42</v>
      </c>
      <c r="Q59" s="202">
        <v>1.41</v>
      </c>
      <c r="R59" s="202">
        <v>6.11</v>
      </c>
      <c r="S59" s="202">
        <v>3.8</v>
      </c>
      <c r="T59" s="202">
        <v>0</v>
      </c>
      <c r="U59" s="202">
        <v>1.99</v>
      </c>
      <c r="V59" s="202">
        <v>2.68</v>
      </c>
      <c r="W59" s="202">
        <v>0.47</v>
      </c>
      <c r="X59" s="202">
        <v>1.04</v>
      </c>
      <c r="Y59" s="202">
        <v>0</v>
      </c>
      <c r="Z59" s="202">
        <v>58.64</v>
      </c>
      <c r="AA59" s="202">
        <v>19.93</v>
      </c>
      <c r="AB59" s="202">
        <v>0</v>
      </c>
      <c r="AC59" s="202">
        <v>14.03</v>
      </c>
      <c r="AD59" s="202">
        <v>0</v>
      </c>
      <c r="AE59" s="202">
        <v>0</v>
      </c>
      <c r="AF59" s="202">
        <v>0</v>
      </c>
      <c r="AG59" s="202">
        <v>32.700000000000003</v>
      </c>
      <c r="AH59" s="202">
        <v>0</v>
      </c>
      <c r="AI59" s="202">
        <v>5.78</v>
      </c>
      <c r="AJ59" s="202">
        <v>0</v>
      </c>
      <c r="AK59" s="202">
        <v>11.08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21.16</v>
      </c>
      <c r="H60" s="202">
        <v>0</v>
      </c>
      <c r="I60" s="202">
        <v>0</v>
      </c>
      <c r="J60" s="202">
        <v>19.850000000000001</v>
      </c>
      <c r="K60" s="202">
        <v>4.37</v>
      </c>
      <c r="L60" s="202">
        <v>263.3</v>
      </c>
      <c r="M60" s="202">
        <v>0.93</v>
      </c>
      <c r="N60" s="202">
        <v>1.25</v>
      </c>
      <c r="O60" s="202">
        <v>0</v>
      </c>
      <c r="P60" s="202">
        <v>12.42</v>
      </c>
      <c r="Q60" s="202">
        <v>1.41</v>
      </c>
      <c r="R60" s="202">
        <v>6.11</v>
      </c>
      <c r="S60" s="202">
        <v>3.8</v>
      </c>
      <c r="T60" s="202">
        <v>0</v>
      </c>
      <c r="U60" s="202">
        <v>1.99</v>
      </c>
      <c r="V60" s="202">
        <v>2.68</v>
      </c>
      <c r="W60" s="202">
        <v>0.47</v>
      </c>
      <c r="X60" s="202">
        <v>1.04</v>
      </c>
      <c r="Y60" s="202">
        <v>0</v>
      </c>
      <c r="Z60" s="202">
        <v>58.64</v>
      </c>
      <c r="AA60" s="202">
        <v>19.93</v>
      </c>
      <c r="AB60" s="202">
        <v>0</v>
      </c>
      <c r="AC60" s="202">
        <v>14.03</v>
      </c>
      <c r="AD60" s="202">
        <v>0</v>
      </c>
      <c r="AE60" s="202">
        <v>0</v>
      </c>
      <c r="AF60" s="202">
        <v>0</v>
      </c>
      <c r="AG60" s="202">
        <v>32.700000000000003</v>
      </c>
      <c r="AH60" s="202">
        <v>0</v>
      </c>
      <c r="AI60" s="202">
        <v>5.78</v>
      </c>
      <c r="AJ60" s="202">
        <v>0</v>
      </c>
      <c r="AK60" s="202">
        <v>11.08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21.16</v>
      </c>
      <c r="H61" s="202">
        <v>0</v>
      </c>
      <c r="I61" s="202">
        <v>0</v>
      </c>
      <c r="J61" s="202">
        <v>19.850000000000001</v>
      </c>
      <c r="K61" s="202">
        <v>4.37</v>
      </c>
      <c r="L61" s="202">
        <v>263.3</v>
      </c>
      <c r="M61" s="202">
        <v>0.93</v>
      </c>
      <c r="N61" s="202">
        <v>1.25</v>
      </c>
      <c r="O61" s="202">
        <v>0</v>
      </c>
      <c r="P61" s="202">
        <v>12.42</v>
      </c>
      <c r="Q61" s="202">
        <v>1.41</v>
      </c>
      <c r="R61" s="202">
        <v>6.11</v>
      </c>
      <c r="S61" s="202">
        <v>3.8</v>
      </c>
      <c r="T61" s="202">
        <v>0</v>
      </c>
      <c r="U61" s="202">
        <v>1.99</v>
      </c>
      <c r="V61" s="202">
        <v>2.68</v>
      </c>
      <c r="W61" s="202">
        <v>0.47</v>
      </c>
      <c r="X61" s="202">
        <v>1.04</v>
      </c>
      <c r="Y61" s="202">
        <v>0</v>
      </c>
      <c r="Z61" s="202">
        <v>58.64</v>
      </c>
      <c r="AA61" s="202">
        <v>19.93</v>
      </c>
      <c r="AB61" s="202">
        <v>0</v>
      </c>
      <c r="AC61" s="202">
        <v>14.03</v>
      </c>
      <c r="AD61" s="202">
        <v>0</v>
      </c>
      <c r="AE61" s="202">
        <v>0</v>
      </c>
      <c r="AF61" s="202">
        <v>0</v>
      </c>
      <c r="AG61" s="202">
        <v>32.700000000000003</v>
      </c>
      <c r="AH61" s="202">
        <v>0</v>
      </c>
      <c r="AI61" s="202">
        <v>5.78</v>
      </c>
      <c r="AJ61" s="202">
        <v>0</v>
      </c>
      <c r="AK61" s="202">
        <v>11.08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21.16</v>
      </c>
      <c r="H62" s="202">
        <v>0</v>
      </c>
      <c r="I62" s="202">
        <v>0</v>
      </c>
      <c r="J62" s="202">
        <v>19.850000000000001</v>
      </c>
      <c r="K62" s="202">
        <v>4.37</v>
      </c>
      <c r="L62" s="202">
        <v>263.3</v>
      </c>
      <c r="M62" s="202">
        <v>0.93</v>
      </c>
      <c r="N62" s="202">
        <v>1.25</v>
      </c>
      <c r="O62" s="202">
        <v>0</v>
      </c>
      <c r="P62" s="202">
        <v>12.42</v>
      </c>
      <c r="Q62" s="202">
        <v>1.41</v>
      </c>
      <c r="R62" s="202">
        <v>6.11</v>
      </c>
      <c r="S62" s="202">
        <v>3.8</v>
      </c>
      <c r="T62" s="202">
        <v>0</v>
      </c>
      <c r="U62" s="202">
        <v>1.99</v>
      </c>
      <c r="V62" s="202">
        <v>2.68</v>
      </c>
      <c r="W62" s="202">
        <v>0.47</v>
      </c>
      <c r="X62" s="202">
        <v>1.04</v>
      </c>
      <c r="Y62" s="202">
        <v>0</v>
      </c>
      <c r="Z62" s="202">
        <v>58.64</v>
      </c>
      <c r="AA62" s="202">
        <v>19.93</v>
      </c>
      <c r="AB62" s="202">
        <v>0</v>
      </c>
      <c r="AC62" s="202">
        <v>14.03</v>
      </c>
      <c r="AD62" s="202">
        <v>0</v>
      </c>
      <c r="AE62" s="202">
        <v>0</v>
      </c>
      <c r="AF62" s="202">
        <v>0</v>
      </c>
      <c r="AG62" s="202">
        <v>32.700000000000003</v>
      </c>
      <c r="AH62" s="202">
        <v>0</v>
      </c>
      <c r="AI62" s="202">
        <v>5.78</v>
      </c>
      <c r="AJ62" s="202">
        <v>0</v>
      </c>
      <c r="AK62" s="202">
        <v>11.08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21.16</v>
      </c>
      <c r="H63" s="202">
        <v>0</v>
      </c>
      <c r="I63" s="202">
        <v>0</v>
      </c>
      <c r="J63" s="202">
        <v>19.850000000000001</v>
      </c>
      <c r="K63" s="202">
        <v>4.37</v>
      </c>
      <c r="L63" s="202">
        <v>263.3</v>
      </c>
      <c r="M63" s="202">
        <v>0.93</v>
      </c>
      <c r="N63" s="202">
        <v>1.25</v>
      </c>
      <c r="O63" s="202">
        <v>0</v>
      </c>
      <c r="P63" s="202">
        <v>12.42</v>
      </c>
      <c r="Q63" s="202">
        <v>1.41</v>
      </c>
      <c r="R63" s="202">
        <v>6.11</v>
      </c>
      <c r="S63" s="202">
        <v>3.8</v>
      </c>
      <c r="T63" s="202">
        <v>0</v>
      </c>
      <c r="U63" s="202">
        <v>1.99</v>
      </c>
      <c r="V63" s="202">
        <v>2.68</v>
      </c>
      <c r="W63" s="202">
        <v>0.47</v>
      </c>
      <c r="X63" s="202">
        <v>1.04</v>
      </c>
      <c r="Y63" s="202">
        <v>0</v>
      </c>
      <c r="Z63" s="202">
        <v>58.64</v>
      </c>
      <c r="AA63" s="202">
        <v>19.93</v>
      </c>
      <c r="AB63" s="202">
        <v>0</v>
      </c>
      <c r="AC63" s="202">
        <v>14.03</v>
      </c>
      <c r="AD63" s="202">
        <v>0</v>
      </c>
      <c r="AE63" s="202">
        <v>0</v>
      </c>
      <c r="AF63" s="202">
        <v>0</v>
      </c>
      <c r="AG63" s="202">
        <v>32.700000000000003</v>
      </c>
      <c r="AH63" s="202">
        <v>0</v>
      </c>
      <c r="AI63" s="202">
        <v>5.78</v>
      </c>
      <c r="AJ63" s="202">
        <v>0</v>
      </c>
      <c r="AK63" s="202">
        <v>16.59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21.16</v>
      </c>
      <c r="H64" s="202">
        <v>0</v>
      </c>
      <c r="I64" s="202">
        <v>0</v>
      </c>
      <c r="J64" s="202">
        <v>19.850000000000001</v>
      </c>
      <c r="K64" s="202">
        <v>4.37</v>
      </c>
      <c r="L64" s="202">
        <v>263.3</v>
      </c>
      <c r="M64" s="202">
        <v>0.93</v>
      </c>
      <c r="N64" s="202">
        <v>1.25</v>
      </c>
      <c r="O64" s="202">
        <v>0</v>
      </c>
      <c r="P64" s="202">
        <v>12.42</v>
      </c>
      <c r="Q64" s="202">
        <v>1.41</v>
      </c>
      <c r="R64" s="202">
        <v>6.11</v>
      </c>
      <c r="S64" s="202">
        <v>3.8</v>
      </c>
      <c r="T64" s="202">
        <v>0</v>
      </c>
      <c r="U64" s="202">
        <v>1.99</v>
      </c>
      <c r="V64" s="202">
        <v>2.68</v>
      </c>
      <c r="W64" s="202">
        <v>0.47</v>
      </c>
      <c r="X64" s="202">
        <v>1.04</v>
      </c>
      <c r="Y64" s="202">
        <v>0</v>
      </c>
      <c r="Z64" s="202">
        <v>58.64</v>
      </c>
      <c r="AA64" s="202">
        <v>19.93</v>
      </c>
      <c r="AB64" s="202">
        <v>0</v>
      </c>
      <c r="AC64" s="202">
        <v>14.03</v>
      </c>
      <c r="AD64" s="202">
        <v>0</v>
      </c>
      <c r="AE64" s="202">
        <v>0</v>
      </c>
      <c r="AF64" s="202">
        <v>0</v>
      </c>
      <c r="AG64" s="202">
        <v>32.700000000000003</v>
      </c>
      <c r="AH64" s="202">
        <v>0</v>
      </c>
      <c r="AI64" s="202">
        <v>5.78</v>
      </c>
      <c r="AJ64" s="202">
        <v>0</v>
      </c>
      <c r="AK64" s="202">
        <v>16.59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21.16</v>
      </c>
      <c r="H65" s="202">
        <v>0</v>
      </c>
      <c r="I65" s="202">
        <v>0</v>
      </c>
      <c r="J65" s="202">
        <v>19.850000000000001</v>
      </c>
      <c r="K65" s="202">
        <v>4.37</v>
      </c>
      <c r="L65" s="202">
        <v>263.3</v>
      </c>
      <c r="M65" s="202">
        <v>0.93</v>
      </c>
      <c r="N65" s="202">
        <v>1.25</v>
      </c>
      <c r="O65" s="202">
        <v>0</v>
      </c>
      <c r="P65" s="202">
        <v>12.42</v>
      </c>
      <c r="Q65" s="202">
        <v>1.41</v>
      </c>
      <c r="R65" s="202">
        <v>6.11</v>
      </c>
      <c r="S65" s="202">
        <v>3.8</v>
      </c>
      <c r="T65" s="202">
        <v>0</v>
      </c>
      <c r="U65" s="202">
        <v>1.99</v>
      </c>
      <c r="V65" s="202">
        <v>2.68</v>
      </c>
      <c r="W65" s="202">
        <v>0.47</v>
      </c>
      <c r="X65" s="202">
        <v>1.04</v>
      </c>
      <c r="Y65" s="202">
        <v>0</v>
      </c>
      <c r="Z65" s="202">
        <v>58.64</v>
      </c>
      <c r="AA65" s="202">
        <v>19.93</v>
      </c>
      <c r="AB65" s="202">
        <v>0</v>
      </c>
      <c r="AC65" s="202">
        <v>14.03</v>
      </c>
      <c r="AD65" s="202">
        <v>0</v>
      </c>
      <c r="AE65" s="202">
        <v>0</v>
      </c>
      <c r="AF65" s="202">
        <v>0</v>
      </c>
      <c r="AG65" s="202">
        <v>32.700000000000003</v>
      </c>
      <c r="AH65" s="202">
        <v>0</v>
      </c>
      <c r="AI65" s="202">
        <v>5.78</v>
      </c>
      <c r="AJ65" s="202">
        <v>0</v>
      </c>
      <c r="AK65" s="202">
        <v>16.59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21.16</v>
      </c>
      <c r="H66" s="202">
        <v>0</v>
      </c>
      <c r="I66" s="202">
        <v>0</v>
      </c>
      <c r="J66" s="202">
        <v>19.850000000000001</v>
      </c>
      <c r="K66" s="202">
        <v>4.37</v>
      </c>
      <c r="L66" s="202">
        <v>263.3</v>
      </c>
      <c r="M66" s="202">
        <v>0.93</v>
      </c>
      <c r="N66" s="202">
        <v>1.25</v>
      </c>
      <c r="O66" s="202">
        <v>0</v>
      </c>
      <c r="P66" s="202">
        <v>12.42</v>
      </c>
      <c r="Q66" s="202">
        <v>1.41</v>
      </c>
      <c r="R66" s="202">
        <v>6.11</v>
      </c>
      <c r="S66" s="202">
        <v>3.8</v>
      </c>
      <c r="T66" s="202">
        <v>0</v>
      </c>
      <c r="U66" s="202">
        <v>1.99</v>
      </c>
      <c r="V66" s="202">
        <v>2.68</v>
      </c>
      <c r="W66" s="202">
        <v>0.47</v>
      </c>
      <c r="X66" s="202">
        <v>1.04</v>
      </c>
      <c r="Y66" s="202">
        <v>0</v>
      </c>
      <c r="Z66" s="202">
        <v>58.64</v>
      </c>
      <c r="AA66" s="202">
        <v>19.93</v>
      </c>
      <c r="AB66" s="202">
        <v>0</v>
      </c>
      <c r="AC66" s="202">
        <v>14.03</v>
      </c>
      <c r="AD66" s="202">
        <v>0</v>
      </c>
      <c r="AE66" s="202">
        <v>0</v>
      </c>
      <c r="AF66" s="202">
        <v>0</v>
      </c>
      <c r="AG66" s="202">
        <v>32.700000000000003</v>
      </c>
      <c r="AH66" s="202">
        <v>0</v>
      </c>
      <c r="AI66" s="202">
        <v>5.78</v>
      </c>
      <c r="AJ66" s="202">
        <v>0</v>
      </c>
      <c r="AK66" s="202">
        <v>16.59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21.16</v>
      </c>
      <c r="H67" s="202">
        <v>0</v>
      </c>
      <c r="I67" s="202">
        <v>0</v>
      </c>
      <c r="J67" s="202">
        <v>19.850000000000001</v>
      </c>
      <c r="K67" s="202">
        <v>4.37</v>
      </c>
      <c r="L67" s="202">
        <v>263.3</v>
      </c>
      <c r="M67" s="202">
        <v>0.93</v>
      </c>
      <c r="N67" s="202">
        <v>1.25</v>
      </c>
      <c r="O67" s="202">
        <v>0</v>
      </c>
      <c r="P67" s="202">
        <v>12.42</v>
      </c>
      <c r="Q67" s="202">
        <v>1.41</v>
      </c>
      <c r="R67" s="202">
        <v>6.11</v>
      </c>
      <c r="S67" s="202">
        <v>3.8</v>
      </c>
      <c r="T67" s="202">
        <v>0</v>
      </c>
      <c r="U67" s="202">
        <v>1.99</v>
      </c>
      <c r="V67" s="202">
        <v>2.68</v>
      </c>
      <c r="W67" s="202">
        <v>0.47</v>
      </c>
      <c r="X67" s="202">
        <v>1.04</v>
      </c>
      <c r="Y67" s="202">
        <v>0</v>
      </c>
      <c r="Z67" s="202">
        <v>58.64</v>
      </c>
      <c r="AA67" s="202">
        <v>19.93</v>
      </c>
      <c r="AB67" s="202">
        <v>0</v>
      </c>
      <c r="AC67" s="202">
        <v>14.03</v>
      </c>
      <c r="AD67" s="202">
        <v>0</v>
      </c>
      <c r="AE67" s="202">
        <v>0</v>
      </c>
      <c r="AF67" s="202">
        <v>0</v>
      </c>
      <c r="AG67" s="202">
        <v>32.700000000000003</v>
      </c>
      <c r="AH67" s="202">
        <v>0</v>
      </c>
      <c r="AI67" s="202">
        <v>5.78</v>
      </c>
      <c r="AJ67" s="202">
        <v>0</v>
      </c>
      <c r="AK67" s="202">
        <v>16.59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21.16</v>
      </c>
      <c r="H68" s="202">
        <v>0</v>
      </c>
      <c r="I68" s="202">
        <v>0</v>
      </c>
      <c r="J68" s="202">
        <v>19.850000000000001</v>
      </c>
      <c r="K68" s="202">
        <v>4.37</v>
      </c>
      <c r="L68" s="202">
        <v>263.3</v>
      </c>
      <c r="M68" s="202">
        <v>0.93</v>
      </c>
      <c r="N68" s="202">
        <v>1.25</v>
      </c>
      <c r="O68" s="202">
        <v>0</v>
      </c>
      <c r="P68" s="202">
        <v>12.42</v>
      </c>
      <c r="Q68" s="202">
        <v>1.41</v>
      </c>
      <c r="R68" s="202">
        <v>6.11</v>
      </c>
      <c r="S68" s="202">
        <v>3.8</v>
      </c>
      <c r="T68" s="202">
        <v>0</v>
      </c>
      <c r="U68" s="202">
        <v>1.99</v>
      </c>
      <c r="V68" s="202">
        <v>2.68</v>
      </c>
      <c r="W68" s="202">
        <v>0.47</v>
      </c>
      <c r="X68" s="202">
        <v>1.04</v>
      </c>
      <c r="Y68" s="202">
        <v>0</v>
      </c>
      <c r="Z68" s="202">
        <v>58.64</v>
      </c>
      <c r="AA68" s="202">
        <v>19.93</v>
      </c>
      <c r="AB68" s="202">
        <v>0</v>
      </c>
      <c r="AC68" s="202">
        <v>14.03</v>
      </c>
      <c r="AD68" s="202">
        <v>0</v>
      </c>
      <c r="AE68" s="202">
        <v>0</v>
      </c>
      <c r="AF68" s="202">
        <v>0</v>
      </c>
      <c r="AG68" s="202">
        <v>32.700000000000003</v>
      </c>
      <c r="AH68" s="202">
        <v>0</v>
      </c>
      <c r="AI68" s="202">
        <v>5.78</v>
      </c>
      <c r="AJ68" s="202">
        <v>0</v>
      </c>
      <c r="AK68" s="202">
        <v>16.59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21.16</v>
      </c>
      <c r="H69" s="202">
        <v>0</v>
      </c>
      <c r="I69" s="202">
        <v>0</v>
      </c>
      <c r="J69" s="202">
        <v>19.850000000000001</v>
      </c>
      <c r="K69" s="202">
        <v>4.37</v>
      </c>
      <c r="L69" s="202">
        <v>263.3</v>
      </c>
      <c r="M69" s="202">
        <v>0.93</v>
      </c>
      <c r="N69" s="202">
        <v>1.25</v>
      </c>
      <c r="O69" s="202">
        <v>0</v>
      </c>
      <c r="P69" s="202">
        <v>12.42</v>
      </c>
      <c r="Q69" s="202">
        <v>1.41</v>
      </c>
      <c r="R69" s="202">
        <v>6.11</v>
      </c>
      <c r="S69" s="202">
        <v>3.8</v>
      </c>
      <c r="T69" s="202">
        <v>0</v>
      </c>
      <c r="U69" s="202">
        <v>1.99</v>
      </c>
      <c r="V69" s="202">
        <v>2.68</v>
      </c>
      <c r="W69" s="202">
        <v>0.47</v>
      </c>
      <c r="X69" s="202">
        <v>1.04</v>
      </c>
      <c r="Y69" s="202">
        <v>0</v>
      </c>
      <c r="Z69" s="202">
        <v>58.64</v>
      </c>
      <c r="AA69" s="202">
        <v>19.93</v>
      </c>
      <c r="AB69" s="202">
        <v>0</v>
      </c>
      <c r="AC69" s="202">
        <v>14.03</v>
      </c>
      <c r="AD69" s="202">
        <v>0</v>
      </c>
      <c r="AE69" s="202">
        <v>0</v>
      </c>
      <c r="AF69" s="202">
        <v>0</v>
      </c>
      <c r="AG69" s="202">
        <v>32.700000000000003</v>
      </c>
      <c r="AH69" s="202">
        <v>0</v>
      </c>
      <c r="AI69" s="202">
        <v>5.78</v>
      </c>
      <c r="AJ69" s="202">
        <v>0</v>
      </c>
      <c r="AK69" s="202">
        <v>16.59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21.16</v>
      </c>
      <c r="H70" s="202">
        <v>0</v>
      </c>
      <c r="I70" s="202">
        <v>0</v>
      </c>
      <c r="J70" s="202">
        <v>19.850000000000001</v>
      </c>
      <c r="K70" s="202">
        <v>4.37</v>
      </c>
      <c r="L70" s="202">
        <v>263.3</v>
      </c>
      <c r="M70" s="202">
        <v>0.93</v>
      </c>
      <c r="N70" s="202">
        <v>1.25</v>
      </c>
      <c r="O70" s="202">
        <v>0</v>
      </c>
      <c r="P70" s="202">
        <v>12.42</v>
      </c>
      <c r="Q70" s="202">
        <v>1.41</v>
      </c>
      <c r="R70" s="202">
        <v>6.11</v>
      </c>
      <c r="S70" s="202">
        <v>3.8</v>
      </c>
      <c r="T70" s="202">
        <v>0</v>
      </c>
      <c r="U70" s="202">
        <v>1.99</v>
      </c>
      <c r="V70" s="202">
        <v>2.68</v>
      </c>
      <c r="W70" s="202">
        <v>0.47</v>
      </c>
      <c r="X70" s="202">
        <v>1.04</v>
      </c>
      <c r="Y70" s="202">
        <v>0</v>
      </c>
      <c r="Z70" s="202">
        <v>58.64</v>
      </c>
      <c r="AA70" s="202">
        <v>19.93</v>
      </c>
      <c r="AB70" s="202">
        <v>0</v>
      </c>
      <c r="AC70" s="202">
        <v>14.03</v>
      </c>
      <c r="AD70" s="202">
        <v>0</v>
      </c>
      <c r="AE70" s="202">
        <v>0</v>
      </c>
      <c r="AF70" s="202">
        <v>0</v>
      </c>
      <c r="AG70" s="202">
        <v>32.700000000000003</v>
      </c>
      <c r="AH70" s="202">
        <v>0</v>
      </c>
      <c r="AI70" s="202">
        <v>5.78</v>
      </c>
      <c r="AJ70" s="202">
        <v>0</v>
      </c>
      <c r="AK70" s="202">
        <v>16.59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21.16</v>
      </c>
      <c r="H71" s="202">
        <v>0</v>
      </c>
      <c r="I71" s="202">
        <v>0</v>
      </c>
      <c r="J71" s="202">
        <v>19.850000000000001</v>
      </c>
      <c r="K71" s="202">
        <v>4.37</v>
      </c>
      <c r="L71" s="202">
        <v>263.3</v>
      </c>
      <c r="M71" s="202">
        <v>0.93</v>
      </c>
      <c r="N71" s="202">
        <v>1.25</v>
      </c>
      <c r="O71" s="202">
        <v>0</v>
      </c>
      <c r="P71" s="202">
        <v>12.42</v>
      </c>
      <c r="Q71" s="202">
        <v>1.41</v>
      </c>
      <c r="R71" s="202">
        <v>6.11</v>
      </c>
      <c r="S71" s="202">
        <v>3.8</v>
      </c>
      <c r="T71" s="202">
        <v>0</v>
      </c>
      <c r="U71" s="202">
        <v>1.99</v>
      </c>
      <c r="V71" s="202">
        <v>2.68</v>
      </c>
      <c r="W71" s="202">
        <v>0.47</v>
      </c>
      <c r="X71" s="202">
        <v>1.04</v>
      </c>
      <c r="Y71" s="202">
        <v>0</v>
      </c>
      <c r="Z71" s="202">
        <v>58.64</v>
      </c>
      <c r="AA71" s="202">
        <v>19.93</v>
      </c>
      <c r="AB71" s="202">
        <v>0</v>
      </c>
      <c r="AC71" s="202">
        <v>14.03</v>
      </c>
      <c r="AD71" s="202">
        <v>0</v>
      </c>
      <c r="AE71" s="202">
        <v>0</v>
      </c>
      <c r="AF71" s="202">
        <v>0</v>
      </c>
      <c r="AG71" s="202">
        <v>32.700000000000003</v>
      </c>
      <c r="AH71" s="202">
        <v>0</v>
      </c>
      <c r="AI71" s="202">
        <v>5.78</v>
      </c>
      <c r="AJ71" s="202">
        <v>0</v>
      </c>
      <c r="AK71" s="202">
        <v>11.08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21.16</v>
      </c>
      <c r="H72" s="202">
        <v>0</v>
      </c>
      <c r="I72" s="202">
        <v>0</v>
      </c>
      <c r="J72" s="202">
        <v>19.850000000000001</v>
      </c>
      <c r="K72" s="202">
        <v>4.37</v>
      </c>
      <c r="L72" s="202">
        <v>263.3</v>
      </c>
      <c r="M72" s="202">
        <v>0.93</v>
      </c>
      <c r="N72" s="202">
        <v>1.25</v>
      </c>
      <c r="O72" s="202">
        <v>0</v>
      </c>
      <c r="P72" s="202">
        <v>12.42</v>
      </c>
      <c r="Q72" s="202">
        <v>1.41</v>
      </c>
      <c r="R72" s="202">
        <v>6.11</v>
      </c>
      <c r="S72" s="202">
        <v>3.8</v>
      </c>
      <c r="T72" s="202">
        <v>0</v>
      </c>
      <c r="U72" s="202">
        <v>1.99</v>
      </c>
      <c r="V72" s="202">
        <v>2.68</v>
      </c>
      <c r="W72" s="202">
        <v>0.47</v>
      </c>
      <c r="X72" s="202">
        <v>1.04</v>
      </c>
      <c r="Y72" s="202">
        <v>0</v>
      </c>
      <c r="Z72" s="202">
        <v>58.64</v>
      </c>
      <c r="AA72" s="202">
        <v>19.93</v>
      </c>
      <c r="AB72" s="202">
        <v>0</v>
      </c>
      <c r="AC72" s="202">
        <v>14.03</v>
      </c>
      <c r="AD72" s="202">
        <v>0</v>
      </c>
      <c r="AE72" s="202">
        <v>0</v>
      </c>
      <c r="AF72" s="202">
        <v>0</v>
      </c>
      <c r="AG72" s="202">
        <v>32.700000000000003</v>
      </c>
      <c r="AH72" s="202">
        <v>0</v>
      </c>
      <c r="AI72" s="202">
        <v>5.78</v>
      </c>
      <c r="AJ72" s="202">
        <v>0</v>
      </c>
      <c r="AK72" s="202">
        <v>11.08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21.16</v>
      </c>
      <c r="H73" s="202">
        <v>0</v>
      </c>
      <c r="I73" s="202">
        <v>0</v>
      </c>
      <c r="J73" s="202">
        <v>19.850000000000001</v>
      </c>
      <c r="K73" s="202">
        <v>4.37</v>
      </c>
      <c r="L73" s="202">
        <v>263.08</v>
      </c>
      <c r="M73" s="202">
        <v>0.93</v>
      </c>
      <c r="N73" s="202">
        <v>1.25</v>
      </c>
      <c r="O73" s="202">
        <v>0</v>
      </c>
      <c r="P73" s="202">
        <v>12.42</v>
      </c>
      <c r="Q73" s="202">
        <v>1.41</v>
      </c>
      <c r="R73" s="202">
        <v>6.1</v>
      </c>
      <c r="S73" s="202">
        <v>3.8</v>
      </c>
      <c r="T73" s="202">
        <v>0</v>
      </c>
      <c r="U73" s="202">
        <v>1.99</v>
      </c>
      <c r="V73" s="202">
        <v>2.68</v>
      </c>
      <c r="W73" s="202">
        <v>0.47</v>
      </c>
      <c r="X73" s="202">
        <v>1.04</v>
      </c>
      <c r="Y73" s="202">
        <v>0</v>
      </c>
      <c r="Z73" s="202">
        <v>58.64</v>
      </c>
      <c r="AA73" s="202">
        <v>19.940000000000001</v>
      </c>
      <c r="AB73" s="202">
        <v>0</v>
      </c>
      <c r="AC73" s="202">
        <v>14.03</v>
      </c>
      <c r="AD73" s="202">
        <v>0</v>
      </c>
      <c r="AE73" s="202">
        <v>0</v>
      </c>
      <c r="AF73" s="202">
        <v>0</v>
      </c>
      <c r="AG73" s="202">
        <v>32.700000000000003</v>
      </c>
      <c r="AH73" s="202">
        <v>0</v>
      </c>
      <c r="AI73" s="202">
        <v>5.78</v>
      </c>
      <c r="AJ73" s="202">
        <v>0</v>
      </c>
      <c r="AK73" s="202">
        <v>11.08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21.16</v>
      </c>
      <c r="H74" s="202">
        <v>0</v>
      </c>
      <c r="I74" s="202">
        <v>0</v>
      </c>
      <c r="J74" s="202">
        <v>19.850000000000001</v>
      </c>
      <c r="K74" s="202">
        <v>4.37</v>
      </c>
      <c r="L74" s="202">
        <v>263.08</v>
      </c>
      <c r="M74" s="202">
        <v>0.93</v>
      </c>
      <c r="N74" s="202">
        <v>1.25</v>
      </c>
      <c r="O74" s="202">
        <v>0</v>
      </c>
      <c r="P74" s="202">
        <v>12.42</v>
      </c>
      <c r="Q74" s="202">
        <v>1.41</v>
      </c>
      <c r="R74" s="202">
        <v>6.11</v>
      </c>
      <c r="S74" s="202">
        <v>3.8</v>
      </c>
      <c r="T74" s="202">
        <v>0</v>
      </c>
      <c r="U74" s="202">
        <v>1.99</v>
      </c>
      <c r="V74" s="202">
        <v>2.68</v>
      </c>
      <c r="W74" s="202">
        <v>0.47</v>
      </c>
      <c r="X74" s="202">
        <v>1.04</v>
      </c>
      <c r="Y74" s="202">
        <v>0</v>
      </c>
      <c r="Z74" s="202">
        <v>58.64</v>
      </c>
      <c r="AA74" s="202">
        <v>19.940000000000001</v>
      </c>
      <c r="AB74" s="202">
        <v>0</v>
      </c>
      <c r="AC74" s="202">
        <v>14.03</v>
      </c>
      <c r="AD74" s="202">
        <v>0</v>
      </c>
      <c r="AE74" s="202">
        <v>0</v>
      </c>
      <c r="AF74" s="202">
        <v>0</v>
      </c>
      <c r="AG74" s="202">
        <v>32.700000000000003</v>
      </c>
      <c r="AH74" s="202">
        <v>0</v>
      </c>
      <c r="AI74" s="202">
        <v>5.78</v>
      </c>
      <c r="AJ74" s="202">
        <v>0</v>
      </c>
      <c r="AK74" s="202">
        <v>11.08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21.16</v>
      </c>
      <c r="H75" s="202">
        <v>0</v>
      </c>
      <c r="I75" s="202">
        <v>0</v>
      </c>
      <c r="J75" s="202">
        <v>19.850000000000001</v>
      </c>
      <c r="K75" s="202">
        <v>4.37</v>
      </c>
      <c r="L75" s="202">
        <v>263.3</v>
      </c>
      <c r="M75" s="202">
        <v>0.93</v>
      </c>
      <c r="N75" s="202">
        <v>1.25</v>
      </c>
      <c r="O75" s="202">
        <v>0</v>
      </c>
      <c r="P75" s="202">
        <v>12.42</v>
      </c>
      <c r="Q75" s="202">
        <v>1.41</v>
      </c>
      <c r="R75" s="202">
        <v>6.1</v>
      </c>
      <c r="S75" s="202">
        <v>3.8</v>
      </c>
      <c r="T75" s="202">
        <v>0</v>
      </c>
      <c r="U75" s="202">
        <v>1.99</v>
      </c>
      <c r="V75" s="202">
        <v>0.21</v>
      </c>
      <c r="W75" s="202">
        <v>0.47</v>
      </c>
      <c r="X75" s="202">
        <v>1.04</v>
      </c>
      <c r="Y75" s="202">
        <v>0</v>
      </c>
      <c r="Z75" s="202">
        <v>2.67</v>
      </c>
      <c r="AA75" s="202">
        <v>0.95</v>
      </c>
      <c r="AB75" s="202">
        <v>0</v>
      </c>
      <c r="AC75" s="202">
        <v>14.03</v>
      </c>
      <c r="AD75" s="202">
        <v>0</v>
      </c>
      <c r="AE75" s="202">
        <v>0</v>
      </c>
      <c r="AF75" s="202">
        <v>0</v>
      </c>
      <c r="AG75" s="202">
        <v>32.700000000000003</v>
      </c>
      <c r="AH75" s="202">
        <v>0</v>
      </c>
      <c r="AI75" s="202">
        <v>5.78</v>
      </c>
      <c r="AJ75" s="202">
        <v>0</v>
      </c>
      <c r="AK75" s="202">
        <v>11.08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21.16</v>
      </c>
      <c r="H76" s="202">
        <v>0</v>
      </c>
      <c r="I76" s="202">
        <v>0</v>
      </c>
      <c r="J76" s="202">
        <v>19.850000000000001</v>
      </c>
      <c r="K76" s="202">
        <v>4.37</v>
      </c>
      <c r="L76" s="202">
        <v>185.74</v>
      </c>
      <c r="M76" s="202">
        <v>0.93</v>
      </c>
      <c r="N76" s="202">
        <v>1.25</v>
      </c>
      <c r="O76" s="202">
        <v>0</v>
      </c>
      <c r="P76" s="202">
        <v>12.42</v>
      </c>
      <c r="Q76" s="202">
        <v>1.41</v>
      </c>
      <c r="R76" s="202">
        <v>6.1</v>
      </c>
      <c r="S76" s="202">
        <v>3.8</v>
      </c>
      <c r="T76" s="202">
        <v>0</v>
      </c>
      <c r="U76" s="202">
        <v>1.99</v>
      </c>
      <c r="V76" s="202">
        <v>0.21</v>
      </c>
      <c r="W76" s="202">
        <v>0.47</v>
      </c>
      <c r="X76" s="202">
        <v>1.04</v>
      </c>
      <c r="Y76" s="202">
        <v>0</v>
      </c>
      <c r="Z76" s="202">
        <v>39.32</v>
      </c>
      <c r="AA76" s="202">
        <v>0.95</v>
      </c>
      <c r="AB76" s="202">
        <v>0</v>
      </c>
      <c r="AC76" s="202">
        <v>14.03</v>
      </c>
      <c r="AD76" s="202">
        <v>0</v>
      </c>
      <c r="AE76" s="202">
        <v>0</v>
      </c>
      <c r="AF76" s="202">
        <v>0</v>
      </c>
      <c r="AG76" s="202">
        <v>32.700000000000003</v>
      </c>
      <c r="AH76" s="202">
        <v>0</v>
      </c>
      <c r="AI76" s="202">
        <v>5.78</v>
      </c>
      <c r="AJ76" s="202">
        <v>0</v>
      </c>
      <c r="AK76" s="202">
        <v>11.08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21.16</v>
      </c>
      <c r="H77" s="202">
        <v>0</v>
      </c>
      <c r="I77" s="202">
        <v>0</v>
      </c>
      <c r="J77" s="202">
        <v>19.850000000000001</v>
      </c>
      <c r="K77" s="202">
        <v>4.37</v>
      </c>
      <c r="L77" s="202">
        <v>98.33</v>
      </c>
      <c r="M77" s="202">
        <v>0.93</v>
      </c>
      <c r="N77" s="202">
        <v>1.25</v>
      </c>
      <c r="O77" s="202">
        <v>0</v>
      </c>
      <c r="P77" s="202">
        <v>12.42</v>
      </c>
      <c r="Q77" s="202">
        <v>0.23</v>
      </c>
      <c r="R77" s="202">
        <v>0.94</v>
      </c>
      <c r="S77" s="202">
        <v>0.59</v>
      </c>
      <c r="T77" s="202">
        <v>0</v>
      </c>
      <c r="U77" s="202">
        <v>1.99</v>
      </c>
      <c r="V77" s="202">
        <v>0.21</v>
      </c>
      <c r="W77" s="202">
        <v>0.47</v>
      </c>
      <c r="X77" s="202">
        <v>1.04</v>
      </c>
      <c r="Y77" s="202">
        <v>0</v>
      </c>
      <c r="Z77" s="202">
        <v>1.99</v>
      </c>
      <c r="AA77" s="202">
        <v>0.71</v>
      </c>
      <c r="AB77" s="202">
        <v>0</v>
      </c>
      <c r="AC77" s="202">
        <v>14.03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5.78</v>
      </c>
      <c r="AJ77" s="202">
        <v>0</v>
      </c>
      <c r="AK77" s="202">
        <v>11.08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12.46</v>
      </c>
      <c r="E78" s="202">
        <v>0</v>
      </c>
      <c r="F78" s="202">
        <v>0</v>
      </c>
      <c r="G78" s="202">
        <v>21.16</v>
      </c>
      <c r="H78" s="202">
        <v>0</v>
      </c>
      <c r="I78" s="202">
        <v>0</v>
      </c>
      <c r="J78" s="202">
        <v>19.850000000000001</v>
      </c>
      <c r="K78" s="202">
        <v>4.37</v>
      </c>
      <c r="L78" s="202">
        <v>89.17</v>
      </c>
      <c r="M78" s="202">
        <v>0.93</v>
      </c>
      <c r="N78" s="202">
        <v>1.25</v>
      </c>
      <c r="O78" s="202">
        <v>0</v>
      </c>
      <c r="P78" s="202">
        <v>12.42</v>
      </c>
      <c r="Q78" s="202">
        <v>0.1</v>
      </c>
      <c r="R78" s="202">
        <v>0.45</v>
      </c>
      <c r="S78" s="202">
        <v>0.28000000000000003</v>
      </c>
      <c r="T78" s="202">
        <v>0</v>
      </c>
      <c r="U78" s="202">
        <v>1.99</v>
      </c>
      <c r="V78" s="202">
        <v>0.21</v>
      </c>
      <c r="W78" s="202">
        <v>0.47</v>
      </c>
      <c r="X78" s="202">
        <v>1.04</v>
      </c>
      <c r="Y78" s="202">
        <v>0</v>
      </c>
      <c r="Z78" s="202">
        <v>1.99</v>
      </c>
      <c r="AA78" s="202">
        <v>0.71</v>
      </c>
      <c r="AB78" s="202">
        <v>0</v>
      </c>
      <c r="AC78" s="202">
        <v>14.03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5.78</v>
      </c>
      <c r="AJ78" s="202">
        <v>0</v>
      </c>
      <c r="AK78" s="202">
        <v>11.08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21.16</v>
      </c>
      <c r="H79" s="202">
        <v>0</v>
      </c>
      <c r="I79" s="202">
        <v>0</v>
      </c>
      <c r="J79" s="202">
        <v>19.850000000000001</v>
      </c>
      <c r="K79" s="202">
        <v>0.3</v>
      </c>
      <c r="L79" s="202">
        <v>19.95</v>
      </c>
      <c r="M79" s="202">
        <v>0.93</v>
      </c>
      <c r="N79" s="202">
        <v>1.25</v>
      </c>
      <c r="O79" s="202">
        <v>0</v>
      </c>
      <c r="P79" s="202">
        <v>12.42</v>
      </c>
      <c r="Q79" s="202">
        <v>0.62</v>
      </c>
      <c r="R79" s="202">
        <v>0.44</v>
      </c>
      <c r="S79" s="202">
        <v>0.27</v>
      </c>
      <c r="T79" s="202">
        <v>0</v>
      </c>
      <c r="U79" s="202">
        <v>1.99</v>
      </c>
      <c r="V79" s="202">
        <v>0.21</v>
      </c>
      <c r="W79" s="202">
        <v>0.47</v>
      </c>
      <c r="X79" s="202">
        <v>1.04</v>
      </c>
      <c r="Y79" s="202">
        <v>0</v>
      </c>
      <c r="Z79" s="202">
        <v>2.67</v>
      </c>
      <c r="AA79" s="202">
        <v>0.95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21.16</v>
      </c>
      <c r="H80" s="202">
        <v>0</v>
      </c>
      <c r="I80" s="202">
        <v>0</v>
      </c>
      <c r="J80" s="202">
        <v>19.850000000000001</v>
      </c>
      <c r="K80" s="202">
        <v>0.63</v>
      </c>
      <c r="L80" s="202">
        <v>11.12</v>
      </c>
      <c r="M80" s="202">
        <v>0.93</v>
      </c>
      <c r="N80" s="202">
        <v>1.25</v>
      </c>
      <c r="O80" s="202">
        <v>0</v>
      </c>
      <c r="P80" s="202">
        <v>12.42</v>
      </c>
      <c r="Q80" s="202">
        <v>0.62</v>
      </c>
      <c r="R80" s="202">
        <v>0.44</v>
      </c>
      <c r="S80" s="202">
        <v>0.27</v>
      </c>
      <c r="T80" s="202">
        <v>0</v>
      </c>
      <c r="U80" s="202">
        <v>1.99</v>
      </c>
      <c r="V80" s="202">
        <v>0.21</v>
      </c>
      <c r="W80" s="202">
        <v>0.47</v>
      </c>
      <c r="X80" s="202">
        <v>1.04</v>
      </c>
      <c r="Y80" s="202">
        <v>0</v>
      </c>
      <c r="Z80" s="202">
        <v>2.67</v>
      </c>
      <c r="AA80" s="202">
        <v>0.95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21.16</v>
      </c>
      <c r="H81" s="202">
        <v>0</v>
      </c>
      <c r="I81" s="202">
        <v>0</v>
      </c>
      <c r="J81" s="202">
        <v>19.850000000000001</v>
      </c>
      <c r="K81" s="202">
        <v>0.32</v>
      </c>
      <c r="L81" s="202">
        <v>11.11</v>
      </c>
      <c r="M81" s="202">
        <v>0.93</v>
      </c>
      <c r="N81" s="202">
        <v>1.25</v>
      </c>
      <c r="O81" s="202">
        <v>0</v>
      </c>
      <c r="P81" s="202">
        <v>12.42</v>
      </c>
      <c r="Q81" s="202">
        <v>1.1499999999999999</v>
      </c>
      <c r="R81" s="202">
        <v>0.44</v>
      </c>
      <c r="S81" s="202">
        <v>0.27</v>
      </c>
      <c r="T81" s="202">
        <v>0</v>
      </c>
      <c r="U81" s="202">
        <v>1.99</v>
      </c>
      <c r="V81" s="202">
        <v>0.21</v>
      </c>
      <c r="W81" s="202">
        <v>0.47</v>
      </c>
      <c r="X81" s="202">
        <v>1.04</v>
      </c>
      <c r="Y81" s="202">
        <v>0</v>
      </c>
      <c r="Z81" s="202">
        <v>2.67</v>
      </c>
      <c r="AA81" s="202">
        <v>0.95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21.16</v>
      </c>
      <c r="H82" s="202">
        <v>0</v>
      </c>
      <c r="I82" s="202">
        <v>0</v>
      </c>
      <c r="J82" s="202">
        <v>19.850000000000001</v>
      </c>
      <c r="K82" s="202">
        <v>0.32</v>
      </c>
      <c r="L82" s="202">
        <v>11.11</v>
      </c>
      <c r="M82" s="202">
        <v>0.93</v>
      </c>
      <c r="N82" s="202">
        <v>1.25</v>
      </c>
      <c r="O82" s="202">
        <v>0</v>
      </c>
      <c r="P82" s="202">
        <v>12.42</v>
      </c>
      <c r="Q82" s="202">
        <v>1.1499999999999999</v>
      </c>
      <c r="R82" s="202">
        <v>0.44</v>
      </c>
      <c r="S82" s="202">
        <v>0.27</v>
      </c>
      <c r="T82" s="202">
        <v>0</v>
      </c>
      <c r="U82" s="202">
        <v>1.99</v>
      </c>
      <c r="V82" s="202">
        <v>0.21</v>
      </c>
      <c r="W82" s="202">
        <v>0.47</v>
      </c>
      <c r="X82" s="202">
        <v>1.04</v>
      </c>
      <c r="Y82" s="202">
        <v>0</v>
      </c>
      <c r="Z82" s="202">
        <v>2.67</v>
      </c>
      <c r="AA82" s="202">
        <v>0.95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21.16</v>
      </c>
      <c r="H83" s="202">
        <v>0</v>
      </c>
      <c r="I83" s="202">
        <v>0</v>
      </c>
      <c r="J83" s="202">
        <v>19.850000000000001</v>
      </c>
      <c r="K83" s="202">
        <v>0.32</v>
      </c>
      <c r="L83" s="202">
        <v>11.12</v>
      </c>
      <c r="M83" s="202">
        <v>0.93</v>
      </c>
      <c r="N83" s="202">
        <v>1.25</v>
      </c>
      <c r="O83" s="202">
        <v>0</v>
      </c>
      <c r="P83" s="202">
        <v>12.42</v>
      </c>
      <c r="Q83" s="202">
        <v>1.67</v>
      </c>
      <c r="R83" s="202">
        <v>0.44</v>
      </c>
      <c r="S83" s="202">
        <v>0.27</v>
      </c>
      <c r="T83" s="202">
        <v>0</v>
      </c>
      <c r="U83" s="202">
        <v>1.99</v>
      </c>
      <c r="V83" s="202">
        <v>0.21</v>
      </c>
      <c r="W83" s="202">
        <v>0.47</v>
      </c>
      <c r="X83" s="202">
        <v>1.04</v>
      </c>
      <c r="Y83" s="202">
        <v>0</v>
      </c>
      <c r="Z83" s="202">
        <v>2.67</v>
      </c>
      <c r="AA83" s="202">
        <v>0.95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21.16</v>
      </c>
      <c r="H84" s="202">
        <v>0</v>
      </c>
      <c r="I84" s="202">
        <v>0</v>
      </c>
      <c r="J84" s="202">
        <v>19.850000000000001</v>
      </c>
      <c r="K84" s="202">
        <v>0.32</v>
      </c>
      <c r="L84" s="202">
        <v>11.12</v>
      </c>
      <c r="M84" s="202">
        <v>0.93</v>
      </c>
      <c r="N84" s="202">
        <v>1.25</v>
      </c>
      <c r="O84" s="202">
        <v>0</v>
      </c>
      <c r="P84" s="202">
        <v>12.42</v>
      </c>
      <c r="Q84" s="202">
        <v>1.67</v>
      </c>
      <c r="R84" s="202">
        <v>0.44</v>
      </c>
      <c r="S84" s="202">
        <v>0.27</v>
      </c>
      <c r="T84" s="202">
        <v>0</v>
      </c>
      <c r="U84" s="202">
        <v>1.99</v>
      </c>
      <c r="V84" s="202">
        <v>0.21</v>
      </c>
      <c r="W84" s="202">
        <v>0.47</v>
      </c>
      <c r="X84" s="202">
        <v>1.04</v>
      </c>
      <c r="Y84" s="202">
        <v>0</v>
      </c>
      <c r="Z84" s="202">
        <v>2.67</v>
      </c>
      <c r="AA84" s="202">
        <v>0.95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21.16</v>
      </c>
      <c r="H85" s="202">
        <v>0</v>
      </c>
      <c r="I85" s="202">
        <v>0</v>
      </c>
      <c r="J85" s="202">
        <v>19.850000000000001</v>
      </c>
      <c r="K85" s="202">
        <v>0.32</v>
      </c>
      <c r="L85" s="202">
        <v>11.11</v>
      </c>
      <c r="M85" s="202">
        <v>0.93</v>
      </c>
      <c r="N85" s="202">
        <v>1.25</v>
      </c>
      <c r="O85" s="202">
        <v>0</v>
      </c>
      <c r="P85" s="202">
        <v>12.42</v>
      </c>
      <c r="Q85" s="202">
        <v>1.67</v>
      </c>
      <c r="R85" s="202">
        <v>0.44</v>
      </c>
      <c r="S85" s="202">
        <v>0.27</v>
      </c>
      <c r="T85" s="202">
        <v>0</v>
      </c>
      <c r="U85" s="202">
        <v>2.5099999999999998</v>
      </c>
      <c r="V85" s="202">
        <v>0.21</v>
      </c>
      <c r="W85" s="202">
        <v>0.47</v>
      </c>
      <c r="X85" s="202">
        <v>1.04</v>
      </c>
      <c r="Y85" s="202">
        <v>0</v>
      </c>
      <c r="Z85" s="202">
        <v>2.67</v>
      </c>
      <c r="AA85" s="202">
        <v>0.95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21.16</v>
      </c>
      <c r="H86" s="202">
        <v>0</v>
      </c>
      <c r="I86" s="202">
        <v>0</v>
      </c>
      <c r="J86" s="202">
        <v>19.850000000000001</v>
      </c>
      <c r="K86" s="202">
        <v>0.32</v>
      </c>
      <c r="L86" s="202">
        <v>11.11</v>
      </c>
      <c r="M86" s="202">
        <v>0.93</v>
      </c>
      <c r="N86" s="202">
        <v>1.25</v>
      </c>
      <c r="O86" s="202">
        <v>0</v>
      </c>
      <c r="P86" s="202">
        <v>12.42</v>
      </c>
      <c r="Q86" s="202">
        <v>2.2000000000000002</v>
      </c>
      <c r="R86" s="202">
        <v>0.44</v>
      </c>
      <c r="S86" s="202">
        <v>0.27</v>
      </c>
      <c r="T86" s="202">
        <v>0</v>
      </c>
      <c r="U86" s="202">
        <v>2.0499999999999998</v>
      </c>
      <c r="V86" s="202">
        <v>0.21</v>
      </c>
      <c r="W86" s="202">
        <v>0.47</v>
      </c>
      <c r="X86" s="202">
        <v>1.04</v>
      </c>
      <c r="Y86" s="202">
        <v>0</v>
      </c>
      <c r="Z86" s="202">
        <v>2.67</v>
      </c>
      <c r="AA86" s="202">
        <v>0.95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21.16</v>
      </c>
      <c r="H87" s="202">
        <v>0</v>
      </c>
      <c r="I87" s="202">
        <v>0</v>
      </c>
      <c r="J87" s="202">
        <v>19.850000000000001</v>
      </c>
      <c r="K87" s="202">
        <v>0.32</v>
      </c>
      <c r="L87" s="202">
        <v>11.12</v>
      </c>
      <c r="M87" s="202">
        <v>0.93</v>
      </c>
      <c r="N87" s="202">
        <v>1.25</v>
      </c>
      <c r="O87" s="202">
        <v>0</v>
      </c>
      <c r="P87" s="202">
        <v>12.42</v>
      </c>
      <c r="Q87" s="202">
        <v>2.2000000000000002</v>
      </c>
      <c r="R87" s="202">
        <v>0.44</v>
      </c>
      <c r="S87" s="202">
        <v>0.27</v>
      </c>
      <c r="T87" s="202">
        <v>0</v>
      </c>
      <c r="U87" s="202">
        <v>2.0499999999999998</v>
      </c>
      <c r="V87" s="202">
        <v>0.21</v>
      </c>
      <c r="W87" s="202">
        <v>0.47</v>
      </c>
      <c r="X87" s="202">
        <v>1.04</v>
      </c>
      <c r="Y87" s="202">
        <v>0</v>
      </c>
      <c r="Z87" s="202">
        <v>2.67</v>
      </c>
      <c r="AA87" s="202">
        <v>0.95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21.16</v>
      </c>
      <c r="H88" s="202">
        <v>0</v>
      </c>
      <c r="I88" s="202">
        <v>0</v>
      </c>
      <c r="J88" s="202">
        <v>19.850000000000001</v>
      </c>
      <c r="K88" s="202">
        <v>0.32</v>
      </c>
      <c r="L88" s="202">
        <v>11.12</v>
      </c>
      <c r="M88" s="202">
        <v>0.93</v>
      </c>
      <c r="N88" s="202">
        <v>1.25</v>
      </c>
      <c r="O88" s="202">
        <v>0</v>
      </c>
      <c r="P88" s="202">
        <v>12.42</v>
      </c>
      <c r="Q88" s="202">
        <v>2.2000000000000002</v>
      </c>
      <c r="R88" s="202">
        <v>0.44</v>
      </c>
      <c r="S88" s="202">
        <v>0.27</v>
      </c>
      <c r="T88" s="202">
        <v>0</v>
      </c>
      <c r="U88" s="202">
        <v>2.0499999999999998</v>
      </c>
      <c r="V88" s="202">
        <v>0.21</v>
      </c>
      <c r="W88" s="202">
        <v>0.47</v>
      </c>
      <c r="X88" s="202">
        <v>1.04</v>
      </c>
      <c r="Y88" s="202">
        <v>0</v>
      </c>
      <c r="Z88" s="202">
        <v>2.67</v>
      </c>
      <c r="AA88" s="202">
        <v>0.95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21.16</v>
      </c>
      <c r="H89" s="202">
        <v>0</v>
      </c>
      <c r="I89" s="202">
        <v>0</v>
      </c>
      <c r="J89" s="202">
        <v>19.850000000000001</v>
      </c>
      <c r="K89" s="202">
        <v>0.32</v>
      </c>
      <c r="L89" s="202">
        <v>11.12</v>
      </c>
      <c r="M89" s="202">
        <v>0.93</v>
      </c>
      <c r="N89" s="202">
        <v>1.25</v>
      </c>
      <c r="O89" s="202">
        <v>0</v>
      </c>
      <c r="P89" s="202">
        <v>12.42</v>
      </c>
      <c r="Q89" s="202">
        <v>2.72</v>
      </c>
      <c r="R89" s="202">
        <v>0.44</v>
      </c>
      <c r="S89" s="202">
        <v>0.27</v>
      </c>
      <c r="T89" s="202">
        <v>0</v>
      </c>
      <c r="U89" s="202">
        <v>2.0499999999999998</v>
      </c>
      <c r="V89" s="202">
        <v>0.21</v>
      </c>
      <c r="W89" s="202">
        <v>0.47</v>
      </c>
      <c r="X89" s="202">
        <v>1.04</v>
      </c>
      <c r="Y89" s="202">
        <v>0</v>
      </c>
      <c r="Z89" s="202">
        <v>2.67</v>
      </c>
      <c r="AA89" s="202">
        <v>0.95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21.16</v>
      </c>
      <c r="H90" s="202">
        <v>0</v>
      </c>
      <c r="I90" s="202">
        <v>0</v>
      </c>
      <c r="J90" s="202">
        <v>19.850000000000001</v>
      </c>
      <c r="K90" s="202">
        <v>0.32</v>
      </c>
      <c r="L90" s="202">
        <v>11.12</v>
      </c>
      <c r="M90" s="202">
        <v>0.93</v>
      </c>
      <c r="N90" s="202">
        <v>1.25</v>
      </c>
      <c r="O90" s="202">
        <v>0</v>
      </c>
      <c r="P90" s="202">
        <v>12.42</v>
      </c>
      <c r="Q90" s="202">
        <v>2.72</v>
      </c>
      <c r="R90" s="202">
        <v>0.44</v>
      </c>
      <c r="S90" s="202">
        <v>0.27</v>
      </c>
      <c r="T90" s="202">
        <v>0</v>
      </c>
      <c r="U90" s="202">
        <v>2.0499999999999998</v>
      </c>
      <c r="V90" s="202">
        <v>0.21</v>
      </c>
      <c r="W90" s="202">
        <v>0.47</v>
      </c>
      <c r="X90" s="202">
        <v>1.04</v>
      </c>
      <c r="Y90" s="202">
        <v>0</v>
      </c>
      <c r="Z90" s="202">
        <v>2.67</v>
      </c>
      <c r="AA90" s="202">
        <v>0.95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21.16</v>
      </c>
      <c r="H91" s="202">
        <v>0</v>
      </c>
      <c r="I91" s="202">
        <v>0</v>
      </c>
      <c r="J91" s="202">
        <v>19.850000000000001</v>
      </c>
      <c r="K91" s="202">
        <v>0.32</v>
      </c>
      <c r="L91" s="202">
        <v>11.12</v>
      </c>
      <c r="M91" s="202">
        <v>0.93</v>
      </c>
      <c r="N91" s="202">
        <v>1.25</v>
      </c>
      <c r="O91" s="202">
        <v>0</v>
      </c>
      <c r="P91" s="202">
        <v>12.42</v>
      </c>
      <c r="Q91" s="202">
        <v>2.72</v>
      </c>
      <c r="R91" s="202">
        <v>0.44</v>
      </c>
      <c r="S91" s="202">
        <v>0.27</v>
      </c>
      <c r="T91" s="202">
        <v>0</v>
      </c>
      <c r="U91" s="202">
        <v>2.0499999999999998</v>
      </c>
      <c r="V91" s="202">
        <v>0.21</v>
      </c>
      <c r="W91" s="202">
        <v>0.47</v>
      </c>
      <c r="X91" s="202">
        <v>1.04</v>
      </c>
      <c r="Y91" s="202">
        <v>0</v>
      </c>
      <c r="Z91" s="202">
        <v>2.67</v>
      </c>
      <c r="AA91" s="202">
        <v>0.95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21.16</v>
      </c>
      <c r="H92" s="202">
        <v>0</v>
      </c>
      <c r="I92" s="202">
        <v>0</v>
      </c>
      <c r="J92" s="202">
        <v>19.850000000000001</v>
      </c>
      <c r="K92" s="202">
        <v>0.32</v>
      </c>
      <c r="L92" s="202">
        <v>11.12</v>
      </c>
      <c r="M92" s="202">
        <v>0.93</v>
      </c>
      <c r="N92" s="202">
        <v>1.25</v>
      </c>
      <c r="O92" s="202">
        <v>0</v>
      </c>
      <c r="P92" s="202">
        <v>12.42</v>
      </c>
      <c r="Q92" s="202">
        <v>2.72</v>
      </c>
      <c r="R92" s="202">
        <v>0.44</v>
      </c>
      <c r="S92" s="202">
        <v>0.27</v>
      </c>
      <c r="T92" s="202">
        <v>0</v>
      </c>
      <c r="U92" s="202">
        <v>2.0499999999999998</v>
      </c>
      <c r="V92" s="202">
        <v>0.21</v>
      </c>
      <c r="W92" s="202">
        <v>0.47</v>
      </c>
      <c r="X92" s="202">
        <v>1.04</v>
      </c>
      <c r="Y92" s="202">
        <v>0</v>
      </c>
      <c r="Z92" s="202">
        <v>2.67</v>
      </c>
      <c r="AA92" s="202">
        <v>0.95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21.16</v>
      </c>
      <c r="H93" s="202">
        <v>0</v>
      </c>
      <c r="I93" s="202">
        <v>0</v>
      </c>
      <c r="J93" s="202">
        <v>19.850000000000001</v>
      </c>
      <c r="K93" s="202">
        <v>0.32</v>
      </c>
      <c r="L93" s="202">
        <v>11.12</v>
      </c>
      <c r="M93" s="202">
        <v>0.93</v>
      </c>
      <c r="N93" s="202">
        <v>1.25</v>
      </c>
      <c r="O93" s="202">
        <v>0</v>
      </c>
      <c r="P93" s="202">
        <v>12.42</v>
      </c>
      <c r="Q93" s="202">
        <v>3.25</v>
      </c>
      <c r="R93" s="202">
        <v>0.44</v>
      </c>
      <c r="S93" s="202">
        <v>0.27</v>
      </c>
      <c r="T93" s="202">
        <v>0</v>
      </c>
      <c r="U93" s="202">
        <v>2.0499999999999998</v>
      </c>
      <c r="V93" s="202">
        <v>0.21</v>
      </c>
      <c r="W93" s="202">
        <v>0.47</v>
      </c>
      <c r="X93" s="202">
        <v>0.89</v>
      </c>
      <c r="Y93" s="202">
        <v>0</v>
      </c>
      <c r="Z93" s="202">
        <v>2.67</v>
      </c>
      <c r="AA93" s="202">
        <v>0.95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21.16</v>
      </c>
      <c r="H94" s="202">
        <v>0</v>
      </c>
      <c r="I94" s="202">
        <v>0</v>
      </c>
      <c r="J94" s="202">
        <v>19.850000000000001</v>
      </c>
      <c r="K94" s="202">
        <v>0.32</v>
      </c>
      <c r="L94" s="202">
        <v>11.12</v>
      </c>
      <c r="M94" s="202">
        <v>0.93</v>
      </c>
      <c r="N94" s="202">
        <v>1.25</v>
      </c>
      <c r="O94" s="202">
        <v>0</v>
      </c>
      <c r="P94" s="202">
        <v>12.42</v>
      </c>
      <c r="Q94" s="202">
        <v>3.25</v>
      </c>
      <c r="R94" s="202">
        <v>0.44</v>
      </c>
      <c r="S94" s="202">
        <v>0.27</v>
      </c>
      <c r="T94" s="202">
        <v>0</v>
      </c>
      <c r="U94" s="202">
        <v>2.0499999999999998</v>
      </c>
      <c r="V94" s="202">
        <v>0.21</v>
      </c>
      <c r="W94" s="202">
        <v>0.47</v>
      </c>
      <c r="X94" s="202">
        <v>0.77</v>
      </c>
      <c r="Y94" s="202">
        <v>0</v>
      </c>
      <c r="Z94" s="202">
        <v>2.67</v>
      </c>
      <c r="AA94" s="202">
        <v>0.95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21.16</v>
      </c>
      <c r="H95" s="202">
        <v>0</v>
      </c>
      <c r="I95" s="202">
        <v>0</v>
      </c>
      <c r="J95" s="202">
        <v>19.850000000000001</v>
      </c>
      <c r="K95" s="202">
        <v>4.33</v>
      </c>
      <c r="L95" s="202">
        <v>53.75</v>
      </c>
      <c r="M95" s="202">
        <v>0.93</v>
      </c>
      <c r="N95" s="202">
        <v>1.25</v>
      </c>
      <c r="O95" s="202">
        <v>0</v>
      </c>
      <c r="P95" s="202">
        <v>12.42</v>
      </c>
      <c r="Q95" s="202">
        <v>3.25</v>
      </c>
      <c r="R95" s="202">
        <v>0.97</v>
      </c>
      <c r="S95" s="202">
        <v>0.36</v>
      </c>
      <c r="T95" s="202">
        <v>0</v>
      </c>
      <c r="U95" s="202">
        <v>2.0499999999999998</v>
      </c>
      <c r="V95" s="202">
        <v>0.21</v>
      </c>
      <c r="W95" s="202">
        <v>0.47</v>
      </c>
      <c r="X95" s="202">
        <v>4.0599999999999996</v>
      </c>
      <c r="Y95" s="202">
        <v>0</v>
      </c>
      <c r="Z95" s="202">
        <v>2.67</v>
      </c>
      <c r="AA95" s="202">
        <v>0.95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11.08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21.16</v>
      </c>
      <c r="H96" s="202">
        <v>0</v>
      </c>
      <c r="I96" s="202">
        <v>0</v>
      </c>
      <c r="J96" s="202">
        <v>19.850000000000001</v>
      </c>
      <c r="K96" s="202">
        <v>4.37</v>
      </c>
      <c r="L96" s="202">
        <v>60.21</v>
      </c>
      <c r="M96" s="202">
        <v>0.93</v>
      </c>
      <c r="N96" s="202">
        <v>1.25</v>
      </c>
      <c r="O96" s="202">
        <v>0</v>
      </c>
      <c r="P96" s="202">
        <v>12.42</v>
      </c>
      <c r="Q96" s="202">
        <v>3.25</v>
      </c>
      <c r="R96" s="202">
        <v>0.44</v>
      </c>
      <c r="S96" s="202">
        <v>0.27</v>
      </c>
      <c r="T96" s="202">
        <v>0</v>
      </c>
      <c r="U96" s="202">
        <v>2.0499999999999998</v>
      </c>
      <c r="V96" s="202">
        <v>0.21</v>
      </c>
      <c r="W96" s="202">
        <v>0.47</v>
      </c>
      <c r="X96" s="202">
        <v>6.28</v>
      </c>
      <c r="Y96" s="202">
        <v>0</v>
      </c>
      <c r="Z96" s="202">
        <v>2.67</v>
      </c>
      <c r="AA96" s="202">
        <v>0.95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11.08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21.16</v>
      </c>
      <c r="H97" s="202">
        <v>0</v>
      </c>
      <c r="I97" s="202">
        <v>0</v>
      </c>
      <c r="J97" s="202">
        <v>19.850000000000001</v>
      </c>
      <c r="K97" s="202">
        <v>4.37</v>
      </c>
      <c r="L97" s="202">
        <v>60.21</v>
      </c>
      <c r="M97" s="202">
        <v>0.93</v>
      </c>
      <c r="N97" s="202">
        <v>1.25</v>
      </c>
      <c r="O97" s="202">
        <v>0</v>
      </c>
      <c r="P97" s="202">
        <v>9.89</v>
      </c>
      <c r="Q97" s="202">
        <v>3.43</v>
      </c>
      <c r="R97" s="202">
        <v>0.45</v>
      </c>
      <c r="S97" s="202">
        <v>0.28000000000000003</v>
      </c>
      <c r="T97" s="202">
        <v>0</v>
      </c>
      <c r="U97" s="202">
        <v>2.0499999999999998</v>
      </c>
      <c r="V97" s="202">
        <v>0.21</v>
      </c>
      <c r="W97" s="202">
        <v>0.47</v>
      </c>
      <c r="X97" s="202">
        <v>2.84</v>
      </c>
      <c r="Y97" s="202">
        <v>0</v>
      </c>
      <c r="Z97" s="202">
        <v>2.67</v>
      </c>
      <c r="AA97" s="202">
        <v>0.95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11.08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21.16</v>
      </c>
      <c r="H98" s="202">
        <v>0</v>
      </c>
      <c r="I98" s="202">
        <v>0</v>
      </c>
      <c r="J98" s="202">
        <v>19.850000000000001</v>
      </c>
      <c r="K98" s="202">
        <v>4.37</v>
      </c>
      <c r="L98" s="202">
        <v>60.21</v>
      </c>
      <c r="M98" s="202">
        <v>0.93</v>
      </c>
      <c r="N98" s="202">
        <v>1.25</v>
      </c>
      <c r="O98" s="202">
        <v>0</v>
      </c>
      <c r="P98" s="202">
        <v>9.89</v>
      </c>
      <c r="Q98" s="202">
        <v>3.43</v>
      </c>
      <c r="R98" s="202">
        <v>0.45</v>
      </c>
      <c r="S98" s="202">
        <v>0.28000000000000003</v>
      </c>
      <c r="T98" s="202">
        <v>0</v>
      </c>
      <c r="U98" s="202">
        <v>2.0499999999999998</v>
      </c>
      <c r="V98" s="202">
        <v>0.21</v>
      </c>
      <c r="W98" s="202">
        <v>0.47</v>
      </c>
      <c r="X98" s="202">
        <v>1.04</v>
      </c>
      <c r="Y98" s="202">
        <v>0</v>
      </c>
      <c r="Z98" s="202">
        <v>2.67</v>
      </c>
      <c r="AA98" s="202">
        <v>0.95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11.08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0.30664000000000013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0.48039999999999916</v>
      </c>
      <c r="K99">
        <f t="shared" si="0"/>
        <v>8.8552500000000048E-2</v>
      </c>
      <c r="L99">
        <f t="shared" si="0"/>
        <v>4.7698874999999994</v>
      </c>
      <c r="M99">
        <f t="shared" si="0"/>
        <v>2.2320000000000041E-2</v>
      </c>
      <c r="N99">
        <f t="shared" si="0"/>
        <v>2.9877499999999998E-2</v>
      </c>
      <c r="O99">
        <f t="shared" si="0"/>
        <v>0</v>
      </c>
      <c r="P99">
        <f t="shared" si="0"/>
        <v>0.20583749999999981</v>
      </c>
      <c r="Q99">
        <f t="shared" si="0"/>
        <v>3.5889999999999991E-2</v>
      </c>
      <c r="R99">
        <f t="shared" si="0"/>
        <v>0.10971750000000009</v>
      </c>
      <c r="S99">
        <f t="shared" si="0"/>
        <v>6.8169999999999981E-2</v>
      </c>
      <c r="T99">
        <f t="shared" si="0"/>
        <v>0</v>
      </c>
      <c r="U99">
        <f t="shared" si="0"/>
        <v>4.8865000000000047E-2</v>
      </c>
      <c r="V99">
        <f t="shared" si="0"/>
        <v>4.4330000000000092E-2</v>
      </c>
      <c r="W99">
        <f t="shared" si="0"/>
        <v>2.4164999999999985E-2</v>
      </c>
      <c r="X99">
        <f t="shared" si="0"/>
        <v>5.6979999999999892E-2</v>
      </c>
      <c r="Y99">
        <f t="shared" si="0"/>
        <v>0</v>
      </c>
      <c r="Z99">
        <f t="shared" si="0"/>
        <v>1.0004149999999998</v>
      </c>
      <c r="AA99">
        <f t="shared" si="0"/>
        <v>0.27569750000000026</v>
      </c>
      <c r="AB99">
        <f t="shared" si="0"/>
        <v>0</v>
      </c>
      <c r="AC99">
        <f t="shared" si="0"/>
        <v>0.33146000000000003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0.67882499999999912</v>
      </c>
      <c r="AH99">
        <f t="shared" si="0"/>
        <v>0</v>
      </c>
      <c r="AI99">
        <f t="shared" si="0"/>
        <v>4.335E-2</v>
      </c>
      <c r="AJ99">
        <f t="shared" si="0"/>
        <v>0</v>
      </c>
      <c r="AK99">
        <f t="shared" si="0"/>
        <v>0.2382800000000003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-35.250999999999998</v>
      </c>
      <c r="D3" s="83">
        <v>0</v>
      </c>
      <c r="E3" s="83">
        <v>0</v>
      </c>
      <c r="F3" s="83">
        <v>0</v>
      </c>
      <c r="G3" s="83">
        <v>-35.250999999999998</v>
      </c>
      <c r="H3" s="77"/>
      <c r="I3" s="32">
        <v>1</v>
      </c>
      <c r="J3" s="83">
        <v>35.250999999999998</v>
      </c>
      <c r="K3" s="83">
        <v>0</v>
      </c>
      <c r="L3" s="83">
        <v>0</v>
      </c>
      <c r="M3" s="83">
        <v>29.748999999999999</v>
      </c>
      <c r="N3" s="83">
        <v>65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-29.748999999999999</v>
      </c>
      <c r="AG3" s="83">
        <v>0</v>
      </c>
      <c r="AH3" s="83">
        <v>0</v>
      </c>
      <c r="AI3" s="83">
        <v>-29.748999999999999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35.250999999999998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29.748999999999999</v>
      </c>
      <c r="AY3" s="84">
        <f>-SUM(AU3:AX3)</f>
        <v>-65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352.51</v>
      </c>
      <c r="CF3" s="81">
        <f t="shared" ref="CF3:CH66" si="5">$AK3*AV3</f>
        <v>0</v>
      </c>
      <c r="CG3" s="81">
        <f t="shared" si="5"/>
        <v>0</v>
      </c>
      <c r="CH3" s="81">
        <f t="shared" si="5"/>
        <v>297.49</v>
      </c>
      <c r="CI3" s="81">
        <f>SUM(CE3:CH3)</f>
        <v>650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35.250999999999998</v>
      </c>
      <c r="DG3" s="82">
        <f>AY3+AN3+BC3+BJ3+BQ3</f>
        <v>-65</v>
      </c>
      <c r="DH3" s="82">
        <f>BF3+AO3+AV3+BK3+BR3</f>
        <v>0</v>
      </c>
      <c r="DI3" s="82">
        <f>BM3+BS3+BD3+AW3+AP3</f>
        <v>0</v>
      </c>
      <c r="DJ3" s="82">
        <f>BT3+BL3+BE3+AX3+AQ3</f>
        <v>29.748999999999999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-46.097999999999999</v>
      </c>
      <c r="D4" s="83">
        <v>0</v>
      </c>
      <c r="E4" s="83">
        <v>0</v>
      </c>
      <c r="F4" s="83">
        <v>0</v>
      </c>
      <c r="G4" s="83">
        <v>-46.097999999999999</v>
      </c>
      <c r="H4" s="77"/>
      <c r="I4" s="32">
        <v>2</v>
      </c>
      <c r="J4" s="83">
        <v>46.097999999999999</v>
      </c>
      <c r="K4" s="83">
        <v>0</v>
      </c>
      <c r="L4" s="83">
        <v>0</v>
      </c>
      <c r="M4" s="83">
        <v>38.902000000000001</v>
      </c>
      <c r="N4" s="83">
        <v>85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-38.902000000000001</v>
      </c>
      <c r="AG4" s="83">
        <v>0</v>
      </c>
      <c r="AH4" s="83">
        <v>0</v>
      </c>
      <c r="AI4" s="83">
        <v>-38.902000000000001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46.097999999999999</v>
      </c>
      <c r="AV4" s="84">
        <f t="shared" si="0"/>
        <v>0</v>
      </c>
      <c r="AW4" s="84">
        <f t="shared" si="0"/>
        <v>0</v>
      </c>
      <c r="AX4" s="84">
        <f t="shared" si="0"/>
        <v>38.902000000000001</v>
      </c>
      <c r="AY4" s="84">
        <f t="shared" ref="AY4:AY67" si="14">-SUM(AU4:AX4)</f>
        <v>-85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460.98</v>
      </c>
      <c r="CF4" s="81">
        <f t="shared" si="5"/>
        <v>0</v>
      </c>
      <c r="CG4" s="81">
        <f t="shared" si="5"/>
        <v>0</v>
      </c>
      <c r="CH4" s="81">
        <f t="shared" si="5"/>
        <v>389.02</v>
      </c>
      <c r="CI4" s="81">
        <f t="shared" ref="CI4:CI67" si="24">SUM(CE4:CH4)</f>
        <v>850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46.097999999999999</v>
      </c>
      <c r="DG4" s="82">
        <f t="shared" ref="DG4:DG67" si="32">AY4+AN4+BC4+BJ4+BQ4</f>
        <v>-85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38.902000000000001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-51.521000000000001</v>
      </c>
      <c r="D5" s="83">
        <v>0</v>
      </c>
      <c r="E5" s="83">
        <v>0</v>
      </c>
      <c r="F5" s="83">
        <v>0</v>
      </c>
      <c r="G5" s="83">
        <v>-51.521000000000001</v>
      </c>
      <c r="H5" s="77"/>
      <c r="I5" s="32">
        <v>3</v>
      </c>
      <c r="J5" s="83">
        <v>51.521000000000001</v>
      </c>
      <c r="K5" s="83">
        <v>0</v>
      </c>
      <c r="L5" s="83">
        <v>0</v>
      </c>
      <c r="M5" s="83">
        <v>43.478999999999999</v>
      </c>
      <c r="N5" s="83">
        <v>95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-43.478999999999999</v>
      </c>
      <c r="AG5" s="83">
        <v>0</v>
      </c>
      <c r="AH5" s="83">
        <v>0</v>
      </c>
      <c r="AI5" s="83">
        <v>-43.478999999999999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51.521000000000001</v>
      </c>
      <c r="AV5" s="84">
        <f t="shared" si="0"/>
        <v>0</v>
      </c>
      <c r="AW5" s="84">
        <f t="shared" si="0"/>
        <v>0</v>
      </c>
      <c r="AX5" s="84">
        <f t="shared" si="0"/>
        <v>43.478999999999999</v>
      </c>
      <c r="AY5" s="84">
        <f t="shared" si="14"/>
        <v>-95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515.21</v>
      </c>
      <c r="CF5" s="81">
        <f t="shared" si="5"/>
        <v>0</v>
      </c>
      <c r="CG5" s="81">
        <f t="shared" si="5"/>
        <v>0</v>
      </c>
      <c r="CH5" s="81">
        <f t="shared" si="5"/>
        <v>434.78999999999996</v>
      </c>
      <c r="CI5" s="81">
        <f t="shared" si="24"/>
        <v>950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51.521000000000001</v>
      </c>
      <c r="DG5" s="82">
        <f t="shared" si="32"/>
        <v>-95</v>
      </c>
      <c r="DH5" s="82">
        <f t="shared" si="33"/>
        <v>0</v>
      </c>
      <c r="DI5" s="82">
        <f t="shared" si="34"/>
        <v>0</v>
      </c>
      <c r="DJ5" s="82">
        <f t="shared" si="35"/>
        <v>43.478999999999999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-42</v>
      </c>
      <c r="D6" s="83">
        <v>0</v>
      </c>
      <c r="E6" s="83">
        <v>0</v>
      </c>
      <c r="F6" s="83">
        <v>0</v>
      </c>
      <c r="G6" s="83">
        <v>-42</v>
      </c>
      <c r="H6" s="77"/>
      <c r="I6" s="32">
        <v>4</v>
      </c>
      <c r="J6" s="83">
        <v>42</v>
      </c>
      <c r="K6" s="83">
        <v>0</v>
      </c>
      <c r="L6" s="83">
        <v>0</v>
      </c>
      <c r="M6" s="83">
        <v>35.241999999999997</v>
      </c>
      <c r="N6" s="83">
        <v>77.242000000000004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-35.241999999999997</v>
      </c>
      <c r="AG6" s="83">
        <v>0</v>
      </c>
      <c r="AH6" s="83">
        <v>0</v>
      </c>
      <c r="AI6" s="83">
        <v>-35.241999999999997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42</v>
      </c>
      <c r="AV6" s="84">
        <f t="shared" si="0"/>
        <v>0</v>
      </c>
      <c r="AW6" s="84">
        <f t="shared" si="0"/>
        <v>0</v>
      </c>
      <c r="AX6" s="84">
        <f t="shared" si="0"/>
        <v>35.241999999999997</v>
      </c>
      <c r="AY6" s="84">
        <f t="shared" si="14"/>
        <v>-77.24199999999999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420</v>
      </c>
      <c r="CF6" s="81">
        <f t="shared" si="5"/>
        <v>0</v>
      </c>
      <c r="CG6" s="81">
        <f t="shared" si="5"/>
        <v>0</v>
      </c>
      <c r="CH6" s="81">
        <f t="shared" si="5"/>
        <v>352.41999999999996</v>
      </c>
      <c r="CI6" s="81">
        <f t="shared" si="24"/>
        <v>772.42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42</v>
      </c>
      <c r="DG6" s="82">
        <f t="shared" si="32"/>
        <v>-77.24199999999999</v>
      </c>
      <c r="DH6" s="82">
        <f t="shared" si="33"/>
        <v>0</v>
      </c>
      <c r="DI6" s="82">
        <f t="shared" si="34"/>
        <v>0</v>
      </c>
      <c r="DJ6" s="82">
        <f t="shared" si="35"/>
        <v>35.241999999999997</v>
      </c>
      <c r="DK6" s="85">
        <f t="shared" si="9"/>
        <v>0</v>
      </c>
    </row>
    <row r="7" spans="1:115" ht="15.75" thickBot="1">
      <c r="A7" s="77"/>
      <c r="B7" s="32">
        <v>5</v>
      </c>
      <c r="C7" s="83">
        <v>-117.411</v>
      </c>
      <c r="D7" s="83">
        <v>0</v>
      </c>
      <c r="E7" s="83">
        <v>0</v>
      </c>
      <c r="F7" s="83">
        <v>0</v>
      </c>
      <c r="G7" s="83">
        <v>-117.411</v>
      </c>
      <c r="H7" s="77"/>
      <c r="I7" s="32">
        <v>5</v>
      </c>
      <c r="J7" s="83">
        <v>117.411</v>
      </c>
      <c r="K7" s="83">
        <v>0</v>
      </c>
      <c r="L7" s="83">
        <v>0</v>
      </c>
      <c r="M7" s="83">
        <v>12.589</v>
      </c>
      <c r="N7" s="83">
        <v>130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-12.589</v>
      </c>
      <c r="AG7" s="83">
        <v>0</v>
      </c>
      <c r="AH7" s="83">
        <v>0</v>
      </c>
      <c r="AI7" s="83">
        <v>-12.589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117.411</v>
      </c>
      <c r="AV7" s="84">
        <f t="shared" si="0"/>
        <v>0</v>
      </c>
      <c r="AW7" s="84">
        <f t="shared" si="0"/>
        <v>0</v>
      </c>
      <c r="AX7" s="84">
        <f t="shared" si="0"/>
        <v>12.589</v>
      </c>
      <c r="AY7" s="84">
        <f t="shared" si="14"/>
        <v>-130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1174.1100000000001</v>
      </c>
      <c r="CF7" s="81">
        <f t="shared" si="5"/>
        <v>0</v>
      </c>
      <c r="CG7" s="81">
        <f t="shared" si="5"/>
        <v>0</v>
      </c>
      <c r="CH7" s="81">
        <f t="shared" si="5"/>
        <v>125.89</v>
      </c>
      <c r="CI7" s="81">
        <f t="shared" si="24"/>
        <v>1300.0000000000002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117.411</v>
      </c>
      <c r="DG7" s="82">
        <f t="shared" si="32"/>
        <v>-130</v>
      </c>
      <c r="DH7" s="82">
        <f t="shared" si="33"/>
        <v>0</v>
      </c>
      <c r="DI7" s="82">
        <f t="shared" si="34"/>
        <v>0</v>
      </c>
      <c r="DJ7" s="82">
        <f t="shared" si="35"/>
        <v>12.589</v>
      </c>
      <c r="DK7" s="85">
        <f t="shared" si="9"/>
        <v>0</v>
      </c>
    </row>
    <row r="8" spans="1:115" ht="15.75" thickBot="1">
      <c r="A8" s="77"/>
      <c r="B8" s="32">
        <v>6</v>
      </c>
      <c r="C8" s="83">
        <v>-46</v>
      </c>
      <c r="D8" s="83">
        <v>0</v>
      </c>
      <c r="E8" s="83">
        <v>0</v>
      </c>
      <c r="F8" s="83">
        <v>0</v>
      </c>
      <c r="G8" s="83">
        <v>-46</v>
      </c>
      <c r="H8" s="77"/>
      <c r="I8" s="32">
        <v>6</v>
      </c>
      <c r="J8" s="83">
        <v>46</v>
      </c>
      <c r="K8" s="83">
        <v>0</v>
      </c>
      <c r="L8" s="83">
        <v>0</v>
      </c>
      <c r="M8" s="83">
        <v>0</v>
      </c>
      <c r="N8" s="83">
        <v>46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46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-46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460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460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46</v>
      </c>
      <c r="DG8" s="82">
        <f t="shared" si="32"/>
        <v>-46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-65</v>
      </c>
      <c r="D9" s="83">
        <v>0</v>
      </c>
      <c r="E9" s="83">
        <v>0</v>
      </c>
      <c r="F9" s="83">
        <v>0</v>
      </c>
      <c r="G9" s="83">
        <v>-65</v>
      </c>
      <c r="H9" s="77"/>
      <c r="I9" s="32">
        <v>7</v>
      </c>
      <c r="J9" s="83">
        <v>65</v>
      </c>
      <c r="K9" s="83">
        <v>0</v>
      </c>
      <c r="L9" s="83">
        <v>0</v>
      </c>
      <c r="M9" s="83">
        <v>0</v>
      </c>
      <c r="N9" s="83">
        <v>65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65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-65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650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650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65</v>
      </c>
      <c r="DG9" s="82">
        <f t="shared" si="32"/>
        <v>-65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-31</v>
      </c>
      <c r="D10" s="83">
        <v>0</v>
      </c>
      <c r="E10" s="83">
        <v>0</v>
      </c>
      <c r="F10" s="83">
        <v>0</v>
      </c>
      <c r="G10" s="83">
        <v>-31</v>
      </c>
      <c r="H10" s="77"/>
      <c r="I10" s="32">
        <v>8</v>
      </c>
      <c r="J10" s="83">
        <v>31</v>
      </c>
      <c r="K10" s="83">
        <v>0</v>
      </c>
      <c r="L10" s="83">
        <v>0</v>
      </c>
      <c r="M10" s="83">
        <v>0</v>
      </c>
      <c r="N10" s="83">
        <v>31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31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-31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310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310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31</v>
      </c>
      <c r="DG10" s="82">
        <f t="shared" si="32"/>
        <v>-31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-5.9660000000000002</v>
      </c>
      <c r="D69" s="83">
        <v>0</v>
      </c>
      <c r="E69" s="83">
        <v>0</v>
      </c>
      <c r="F69" s="83">
        <v>0</v>
      </c>
      <c r="G69" s="83">
        <v>-5.9660000000000002</v>
      </c>
      <c r="H69" s="77"/>
      <c r="I69" s="32">
        <v>67</v>
      </c>
      <c r="J69" s="83">
        <v>5.9660000000000002</v>
      </c>
      <c r="K69" s="83">
        <v>0</v>
      </c>
      <c r="L69" s="83">
        <v>0</v>
      </c>
      <c r="M69" s="83">
        <v>5.0339999999999998</v>
      </c>
      <c r="N69" s="83">
        <v>11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-5.0339999999999998</v>
      </c>
      <c r="AG69" s="83">
        <v>0</v>
      </c>
      <c r="AH69" s="83">
        <v>0</v>
      </c>
      <c r="AI69" s="83">
        <v>-5.0339999999999998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5.9660000000000002</v>
      </c>
      <c r="AV69" s="84">
        <f t="shared" si="41"/>
        <v>0</v>
      </c>
      <c r="AW69" s="84">
        <f t="shared" si="41"/>
        <v>0</v>
      </c>
      <c r="AX69" s="84">
        <f t="shared" si="41"/>
        <v>5.0339999999999998</v>
      </c>
      <c r="AY69" s="84">
        <f t="shared" si="42"/>
        <v>-11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59.660000000000004</v>
      </c>
      <c r="CF69" s="81">
        <f t="shared" si="51"/>
        <v>0</v>
      </c>
      <c r="CG69" s="81">
        <f t="shared" si="51"/>
        <v>0</v>
      </c>
      <c r="CH69" s="81">
        <f t="shared" si="51"/>
        <v>50.339999999999996</v>
      </c>
      <c r="CI69" s="81">
        <f t="shared" si="52"/>
        <v>110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5.9660000000000002</v>
      </c>
      <c r="DG69" s="82">
        <f t="shared" si="60"/>
        <v>-11</v>
      </c>
      <c r="DH69" s="82">
        <f t="shared" si="61"/>
        <v>0</v>
      </c>
      <c r="DI69" s="82">
        <f t="shared" si="62"/>
        <v>0</v>
      </c>
      <c r="DJ69" s="82">
        <f t="shared" si="63"/>
        <v>5.0339999999999998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-30</v>
      </c>
      <c r="D78" s="83">
        <v>0</v>
      </c>
      <c r="E78" s="83">
        <v>0</v>
      </c>
      <c r="F78" s="83">
        <v>0</v>
      </c>
      <c r="G78" s="83">
        <v>-30</v>
      </c>
      <c r="H78" s="77"/>
      <c r="I78" s="32">
        <v>76</v>
      </c>
      <c r="J78" s="83">
        <v>30</v>
      </c>
      <c r="K78" s="83">
        <v>0</v>
      </c>
      <c r="L78" s="83">
        <v>0</v>
      </c>
      <c r="M78" s="83">
        <v>0</v>
      </c>
      <c r="N78" s="83">
        <v>30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30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-30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300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300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30</v>
      </c>
      <c r="DG78" s="82">
        <f t="shared" si="60"/>
        <v>-30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-31</v>
      </c>
      <c r="D82" s="83">
        <v>0</v>
      </c>
      <c r="E82" s="83">
        <v>0</v>
      </c>
      <c r="F82" s="83">
        <v>0</v>
      </c>
      <c r="G82" s="83">
        <v>-31</v>
      </c>
      <c r="H82" s="77"/>
      <c r="I82" s="32">
        <v>80</v>
      </c>
      <c r="J82" s="83">
        <v>31</v>
      </c>
      <c r="K82" s="83">
        <v>0</v>
      </c>
      <c r="L82" s="83">
        <v>0</v>
      </c>
      <c r="M82" s="83">
        <v>0</v>
      </c>
      <c r="N82" s="83">
        <v>31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31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-31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310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310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31</v>
      </c>
      <c r="DG82" s="82">
        <f t="shared" si="60"/>
        <v>-31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-44</v>
      </c>
      <c r="D83" s="83">
        <v>0</v>
      </c>
      <c r="E83" s="83">
        <v>0</v>
      </c>
      <c r="F83" s="83">
        <v>0</v>
      </c>
      <c r="G83" s="83">
        <v>-44</v>
      </c>
      <c r="H83" s="77"/>
      <c r="I83" s="32">
        <v>81</v>
      </c>
      <c r="J83" s="83">
        <v>44</v>
      </c>
      <c r="K83" s="83">
        <v>0</v>
      </c>
      <c r="L83" s="83">
        <v>0</v>
      </c>
      <c r="M83" s="83">
        <v>0</v>
      </c>
      <c r="N83" s="83">
        <v>44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44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-44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440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440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44</v>
      </c>
      <c r="DG83" s="82">
        <f t="shared" si="60"/>
        <v>-44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-54</v>
      </c>
      <c r="D84" s="83">
        <v>0</v>
      </c>
      <c r="E84" s="83">
        <v>0</v>
      </c>
      <c r="F84" s="83">
        <v>0</v>
      </c>
      <c r="G84" s="83">
        <v>-54</v>
      </c>
      <c r="H84" s="77"/>
      <c r="I84" s="32">
        <v>82</v>
      </c>
      <c r="J84" s="83">
        <v>54</v>
      </c>
      <c r="K84" s="83">
        <v>0</v>
      </c>
      <c r="L84" s="83">
        <v>0</v>
      </c>
      <c r="M84" s="83">
        <v>0</v>
      </c>
      <c r="N84" s="83">
        <v>54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54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-54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540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540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54</v>
      </c>
      <c r="DG84" s="82">
        <f t="shared" si="60"/>
        <v>-54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-55</v>
      </c>
      <c r="D85" s="83">
        <v>0</v>
      </c>
      <c r="E85" s="83">
        <v>0</v>
      </c>
      <c r="F85" s="83">
        <v>0</v>
      </c>
      <c r="G85" s="83">
        <v>-55</v>
      </c>
      <c r="H85" s="77"/>
      <c r="I85" s="32">
        <v>83</v>
      </c>
      <c r="J85" s="83">
        <v>55</v>
      </c>
      <c r="K85" s="83">
        <v>0</v>
      </c>
      <c r="L85" s="83">
        <v>0</v>
      </c>
      <c r="M85" s="83">
        <v>0</v>
      </c>
      <c r="N85" s="83">
        <v>55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55</v>
      </c>
      <c r="DG85" s="82">
        <f t="shared" si="60"/>
        <v>-55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-55</v>
      </c>
      <c r="D86" s="83">
        <v>0</v>
      </c>
      <c r="E86" s="83">
        <v>0</v>
      </c>
      <c r="F86" s="83">
        <v>0</v>
      </c>
      <c r="G86" s="83">
        <v>-55</v>
      </c>
      <c r="H86" s="77"/>
      <c r="I86" s="32">
        <v>84</v>
      </c>
      <c r="J86" s="83">
        <v>55</v>
      </c>
      <c r="K86" s="83">
        <v>0</v>
      </c>
      <c r="L86" s="83">
        <v>0</v>
      </c>
      <c r="M86" s="83">
        <v>0</v>
      </c>
      <c r="N86" s="83">
        <v>55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55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-55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550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550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55</v>
      </c>
      <c r="DG86" s="82">
        <f t="shared" si="60"/>
        <v>-55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-50</v>
      </c>
      <c r="D87" s="83">
        <v>0</v>
      </c>
      <c r="E87" s="83">
        <v>0</v>
      </c>
      <c r="F87" s="83">
        <v>0</v>
      </c>
      <c r="G87" s="83">
        <v>-50</v>
      </c>
      <c r="H87" s="77"/>
      <c r="I87" s="32">
        <v>85</v>
      </c>
      <c r="J87" s="83">
        <v>50</v>
      </c>
      <c r="K87" s="83">
        <v>0</v>
      </c>
      <c r="L87" s="83">
        <v>0</v>
      </c>
      <c r="M87" s="83">
        <v>0</v>
      </c>
      <c r="N87" s="83">
        <v>50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50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-50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500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500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50</v>
      </c>
      <c r="DG87" s="82">
        <f t="shared" si="60"/>
        <v>-50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-21.693000000000001</v>
      </c>
      <c r="D88" s="83">
        <v>0</v>
      </c>
      <c r="E88" s="83">
        <v>0</v>
      </c>
      <c r="F88" s="83">
        <v>0</v>
      </c>
      <c r="G88" s="83">
        <v>-21.693000000000001</v>
      </c>
      <c r="H88" s="77"/>
      <c r="I88" s="32">
        <v>86</v>
      </c>
      <c r="J88" s="83">
        <v>21.693000000000001</v>
      </c>
      <c r="K88" s="83">
        <v>0</v>
      </c>
      <c r="L88" s="83">
        <v>0</v>
      </c>
      <c r="M88" s="83">
        <v>18.306999999999999</v>
      </c>
      <c r="N88" s="83">
        <v>40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-18.306999999999999</v>
      </c>
      <c r="AG88" s="83">
        <v>0</v>
      </c>
      <c r="AH88" s="83">
        <v>0</v>
      </c>
      <c r="AI88" s="83">
        <v>-18.306999999999999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21.693000000000001</v>
      </c>
      <c r="AV88" s="84">
        <f t="shared" si="41"/>
        <v>0</v>
      </c>
      <c r="AW88" s="84">
        <f t="shared" si="41"/>
        <v>0</v>
      </c>
      <c r="AX88" s="84">
        <f t="shared" si="41"/>
        <v>18.306999999999999</v>
      </c>
      <c r="AY88" s="84">
        <f t="shared" si="42"/>
        <v>-40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216.93</v>
      </c>
      <c r="CF88" s="81">
        <f t="shared" si="51"/>
        <v>0</v>
      </c>
      <c r="CG88" s="81">
        <f t="shared" si="51"/>
        <v>0</v>
      </c>
      <c r="CH88" s="81">
        <f t="shared" si="51"/>
        <v>183.07</v>
      </c>
      <c r="CI88" s="81">
        <f t="shared" si="52"/>
        <v>400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21.693000000000001</v>
      </c>
      <c r="DG88" s="82">
        <f t="shared" si="60"/>
        <v>-40</v>
      </c>
      <c r="DH88" s="82">
        <f t="shared" si="61"/>
        <v>0</v>
      </c>
      <c r="DI88" s="82">
        <f t="shared" si="62"/>
        <v>0</v>
      </c>
      <c r="DJ88" s="82">
        <f t="shared" si="63"/>
        <v>18.306999999999999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-13.558</v>
      </c>
      <c r="D89" s="83">
        <v>0</v>
      </c>
      <c r="E89" s="83">
        <v>0</v>
      </c>
      <c r="F89" s="83">
        <v>0</v>
      </c>
      <c r="G89" s="83">
        <v>-13.558</v>
      </c>
      <c r="H89" s="77"/>
      <c r="I89" s="32">
        <v>87</v>
      </c>
      <c r="J89" s="83">
        <v>13.558</v>
      </c>
      <c r="K89" s="83">
        <v>0</v>
      </c>
      <c r="L89" s="83">
        <v>0</v>
      </c>
      <c r="M89" s="83">
        <v>11.442</v>
      </c>
      <c r="N89" s="83">
        <v>25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-11.442</v>
      </c>
      <c r="AG89" s="83">
        <v>0</v>
      </c>
      <c r="AH89" s="83">
        <v>0</v>
      </c>
      <c r="AI89" s="83">
        <v>-11.442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13.558</v>
      </c>
      <c r="AV89" s="84">
        <f t="shared" si="41"/>
        <v>0</v>
      </c>
      <c r="AW89" s="84">
        <f t="shared" si="41"/>
        <v>0</v>
      </c>
      <c r="AX89" s="84">
        <f t="shared" si="41"/>
        <v>11.442</v>
      </c>
      <c r="AY89" s="84">
        <f t="shared" si="42"/>
        <v>-25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135.57999999999998</v>
      </c>
      <c r="CF89" s="81">
        <f t="shared" si="51"/>
        <v>0</v>
      </c>
      <c r="CG89" s="81">
        <f t="shared" si="51"/>
        <v>0</v>
      </c>
      <c r="CH89" s="81">
        <f t="shared" si="51"/>
        <v>114.42</v>
      </c>
      <c r="CI89" s="81">
        <f t="shared" si="52"/>
        <v>250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13.558</v>
      </c>
      <c r="DG89" s="82">
        <f t="shared" si="60"/>
        <v>-25</v>
      </c>
      <c r="DH89" s="82">
        <f t="shared" si="61"/>
        <v>0</v>
      </c>
      <c r="DI89" s="82">
        <f t="shared" si="62"/>
        <v>0</v>
      </c>
      <c r="DJ89" s="82">
        <f t="shared" si="63"/>
        <v>11.442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-10.847</v>
      </c>
      <c r="D90" s="83">
        <v>0</v>
      </c>
      <c r="E90" s="83">
        <v>0</v>
      </c>
      <c r="F90" s="83">
        <v>0</v>
      </c>
      <c r="G90" s="83">
        <v>-10.847</v>
      </c>
      <c r="H90" s="77"/>
      <c r="I90" s="32">
        <v>88</v>
      </c>
      <c r="J90" s="83">
        <v>10.847</v>
      </c>
      <c r="K90" s="83">
        <v>0</v>
      </c>
      <c r="L90" s="83">
        <v>0</v>
      </c>
      <c r="M90" s="83">
        <v>9.1530000000000005</v>
      </c>
      <c r="N90" s="83">
        <v>20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-9.1530000000000005</v>
      </c>
      <c r="AG90" s="83">
        <v>0</v>
      </c>
      <c r="AH90" s="83">
        <v>0</v>
      </c>
      <c r="AI90" s="83">
        <v>-9.1530000000000005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10.847</v>
      </c>
      <c r="AV90" s="84">
        <f t="shared" si="41"/>
        <v>0</v>
      </c>
      <c r="AW90" s="84">
        <f t="shared" si="41"/>
        <v>0</v>
      </c>
      <c r="AX90" s="84">
        <f t="shared" si="41"/>
        <v>9.1530000000000005</v>
      </c>
      <c r="AY90" s="84">
        <f t="shared" si="42"/>
        <v>-20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108.47</v>
      </c>
      <c r="CF90" s="81">
        <f t="shared" si="51"/>
        <v>0</v>
      </c>
      <c r="CG90" s="81">
        <f t="shared" si="51"/>
        <v>0</v>
      </c>
      <c r="CH90" s="81">
        <f t="shared" si="51"/>
        <v>91.53</v>
      </c>
      <c r="CI90" s="81">
        <f t="shared" si="52"/>
        <v>200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10.847</v>
      </c>
      <c r="DG90" s="82">
        <f t="shared" si="60"/>
        <v>-20</v>
      </c>
      <c r="DH90" s="82">
        <f t="shared" si="61"/>
        <v>0</v>
      </c>
      <c r="DI90" s="82">
        <f t="shared" si="62"/>
        <v>0</v>
      </c>
      <c r="DJ90" s="82">
        <f t="shared" si="63"/>
        <v>9.1530000000000005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-24.405000000000001</v>
      </c>
      <c r="D91" s="83">
        <v>0</v>
      </c>
      <c r="E91" s="83">
        <v>0</v>
      </c>
      <c r="F91" s="83">
        <v>0</v>
      </c>
      <c r="G91" s="83">
        <v>-24.405000000000001</v>
      </c>
      <c r="H91" s="77"/>
      <c r="I91" s="32">
        <v>89</v>
      </c>
      <c r="J91" s="83">
        <v>24.405000000000001</v>
      </c>
      <c r="K91" s="83">
        <v>0</v>
      </c>
      <c r="L91" s="83">
        <v>0</v>
      </c>
      <c r="M91" s="83">
        <v>20.594999999999999</v>
      </c>
      <c r="N91" s="83">
        <v>45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-20.594999999999999</v>
      </c>
      <c r="AG91" s="83">
        <v>0</v>
      </c>
      <c r="AH91" s="83">
        <v>0</v>
      </c>
      <c r="AI91" s="83">
        <v>-20.594999999999999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24.405000000000001</v>
      </c>
      <c r="AV91" s="84">
        <f t="shared" si="41"/>
        <v>0</v>
      </c>
      <c r="AW91" s="84">
        <f t="shared" si="41"/>
        <v>0</v>
      </c>
      <c r="AX91" s="84">
        <f t="shared" si="41"/>
        <v>20.594999999999999</v>
      </c>
      <c r="AY91" s="84">
        <f t="shared" si="42"/>
        <v>-45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244.05</v>
      </c>
      <c r="CF91" s="81">
        <f t="shared" si="51"/>
        <v>0</v>
      </c>
      <c r="CG91" s="81">
        <f t="shared" si="51"/>
        <v>0</v>
      </c>
      <c r="CH91" s="81">
        <f t="shared" si="51"/>
        <v>205.95</v>
      </c>
      <c r="CI91" s="81">
        <f t="shared" si="52"/>
        <v>450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24.405000000000001</v>
      </c>
      <c r="DG91" s="82">
        <f t="shared" si="60"/>
        <v>-45</v>
      </c>
      <c r="DH91" s="82">
        <f t="shared" si="61"/>
        <v>0</v>
      </c>
      <c r="DI91" s="82">
        <f t="shared" si="62"/>
        <v>0</v>
      </c>
      <c r="DJ91" s="82">
        <f t="shared" si="63"/>
        <v>20.594999999999999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-18.981000000000002</v>
      </c>
      <c r="D92" s="83">
        <v>0</v>
      </c>
      <c r="E92" s="83">
        <v>0</v>
      </c>
      <c r="F92" s="83">
        <v>0</v>
      </c>
      <c r="G92" s="83">
        <v>-18.981000000000002</v>
      </c>
      <c r="H92" s="77"/>
      <c r="I92" s="32">
        <v>90</v>
      </c>
      <c r="J92" s="83">
        <v>18.981000000000002</v>
      </c>
      <c r="K92" s="83">
        <v>0</v>
      </c>
      <c r="L92" s="83">
        <v>0</v>
      </c>
      <c r="M92" s="83">
        <v>16.018999999999998</v>
      </c>
      <c r="N92" s="83">
        <v>35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-16.018999999999998</v>
      </c>
      <c r="AG92" s="83">
        <v>0</v>
      </c>
      <c r="AH92" s="83">
        <v>0</v>
      </c>
      <c r="AI92" s="83">
        <v>-16.018999999999998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18.981000000000002</v>
      </c>
      <c r="AV92" s="84">
        <f t="shared" si="41"/>
        <v>0</v>
      </c>
      <c r="AW92" s="84">
        <f t="shared" si="41"/>
        <v>0</v>
      </c>
      <c r="AX92" s="84">
        <f t="shared" si="41"/>
        <v>16.018999999999998</v>
      </c>
      <c r="AY92" s="84">
        <f t="shared" si="42"/>
        <v>-35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189.81</v>
      </c>
      <c r="CF92" s="81">
        <f t="shared" si="51"/>
        <v>0</v>
      </c>
      <c r="CG92" s="81">
        <f t="shared" si="51"/>
        <v>0</v>
      </c>
      <c r="CH92" s="81">
        <f t="shared" si="51"/>
        <v>160.19</v>
      </c>
      <c r="CI92" s="81">
        <f t="shared" si="52"/>
        <v>350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18.981000000000002</v>
      </c>
      <c r="DG92" s="82">
        <f t="shared" si="60"/>
        <v>-35</v>
      </c>
      <c r="DH92" s="82">
        <f t="shared" si="61"/>
        <v>0</v>
      </c>
      <c r="DI92" s="82">
        <f t="shared" si="62"/>
        <v>0</v>
      </c>
      <c r="DJ92" s="82">
        <f t="shared" si="63"/>
        <v>16.018999999999998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-27.116</v>
      </c>
      <c r="D93" s="83">
        <v>0</v>
      </c>
      <c r="E93" s="83">
        <v>0</v>
      </c>
      <c r="F93" s="83">
        <v>0</v>
      </c>
      <c r="G93" s="83">
        <v>-27.116</v>
      </c>
      <c r="H93" s="77"/>
      <c r="I93" s="32">
        <v>91</v>
      </c>
      <c r="J93" s="83">
        <v>27.116</v>
      </c>
      <c r="K93" s="83">
        <v>0</v>
      </c>
      <c r="L93" s="83">
        <v>0</v>
      </c>
      <c r="M93" s="83">
        <v>22.884</v>
      </c>
      <c r="N93" s="83">
        <v>50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-22.884</v>
      </c>
      <c r="AG93" s="83">
        <v>0</v>
      </c>
      <c r="AH93" s="83">
        <v>0</v>
      </c>
      <c r="AI93" s="83">
        <v>-22.884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27.116</v>
      </c>
      <c r="AV93" s="84">
        <f t="shared" si="41"/>
        <v>0</v>
      </c>
      <c r="AW93" s="84">
        <f t="shared" si="41"/>
        <v>0</v>
      </c>
      <c r="AX93" s="84">
        <f t="shared" si="41"/>
        <v>22.884</v>
      </c>
      <c r="AY93" s="84">
        <f t="shared" si="42"/>
        <v>-50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271.15999999999997</v>
      </c>
      <c r="CF93" s="81">
        <f t="shared" si="51"/>
        <v>0</v>
      </c>
      <c r="CG93" s="81">
        <f t="shared" si="51"/>
        <v>0</v>
      </c>
      <c r="CH93" s="81">
        <f t="shared" si="51"/>
        <v>228.84</v>
      </c>
      <c r="CI93" s="81">
        <f t="shared" si="52"/>
        <v>500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27.116</v>
      </c>
      <c r="DG93" s="82">
        <f t="shared" si="60"/>
        <v>-50</v>
      </c>
      <c r="DH93" s="82">
        <f t="shared" si="61"/>
        <v>0</v>
      </c>
      <c r="DI93" s="82">
        <f t="shared" si="62"/>
        <v>0</v>
      </c>
      <c r="DJ93" s="82">
        <f t="shared" si="63"/>
        <v>22.884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-21.693000000000001</v>
      </c>
      <c r="D94" s="83">
        <v>0</v>
      </c>
      <c r="E94" s="83">
        <v>0</v>
      </c>
      <c r="F94" s="83">
        <v>0</v>
      </c>
      <c r="G94" s="83">
        <v>-21.693000000000001</v>
      </c>
      <c r="H94" s="77"/>
      <c r="I94" s="32">
        <v>92</v>
      </c>
      <c r="J94" s="83">
        <v>21.693000000000001</v>
      </c>
      <c r="K94" s="83">
        <v>0</v>
      </c>
      <c r="L94" s="83">
        <v>0</v>
      </c>
      <c r="M94" s="83">
        <v>18.306999999999999</v>
      </c>
      <c r="N94" s="83">
        <v>40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-18.306999999999999</v>
      </c>
      <c r="AG94" s="83">
        <v>0</v>
      </c>
      <c r="AH94" s="83">
        <v>0</v>
      </c>
      <c r="AI94" s="83">
        <v>-18.306999999999999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21.693000000000001</v>
      </c>
      <c r="AV94" s="84">
        <f t="shared" si="41"/>
        <v>0</v>
      </c>
      <c r="AW94" s="84">
        <f t="shared" si="41"/>
        <v>0</v>
      </c>
      <c r="AX94" s="84">
        <f t="shared" si="41"/>
        <v>18.306999999999999</v>
      </c>
      <c r="AY94" s="84">
        <f t="shared" si="42"/>
        <v>-40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216.93</v>
      </c>
      <c r="CF94" s="81">
        <f t="shared" si="51"/>
        <v>0</v>
      </c>
      <c r="CG94" s="81">
        <f t="shared" si="51"/>
        <v>0</v>
      </c>
      <c r="CH94" s="81">
        <f t="shared" si="51"/>
        <v>183.07</v>
      </c>
      <c r="CI94" s="81">
        <f t="shared" si="52"/>
        <v>400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21.693000000000001</v>
      </c>
      <c r="DG94" s="82">
        <f t="shared" si="60"/>
        <v>-40</v>
      </c>
      <c r="DH94" s="82">
        <f t="shared" si="61"/>
        <v>0</v>
      </c>
      <c r="DI94" s="82">
        <f t="shared" si="62"/>
        <v>0</v>
      </c>
      <c r="DJ94" s="82">
        <f t="shared" si="63"/>
        <v>18.306999999999999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-21.693000000000001</v>
      </c>
      <c r="D95" s="83">
        <v>0</v>
      </c>
      <c r="E95" s="83">
        <v>0</v>
      </c>
      <c r="F95" s="83">
        <v>0</v>
      </c>
      <c r="G95" s="83">
        <v>-21.693000000000001</v>
      </c>
      <c r="H95" s="77"/>
      <c r="I95" s="32">
        <v>93</v>
      </c>
      <c r="J95" s="83">
        <v>21.693000000000001</v>
      </c>
      <c r="K95" s="83">
        <v>0</v>
      </c>
      <c r="L95" s="83">
        <v>0</v>
      </c>
      <c r="M95" s="83">
        <v>18.306999999999999</v>
      </c>
      <c r="N95" s="83">
        <v>40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-18.306999999999999</v>
      </c>
      <c r="AG95" s="83">
        <v>0</v>
      </c>
      <c r="AH95" s="83">
        <v>0</v>
      </c>
      <c r="AI95" s="83">
        <v>-18.306999999999999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21.693000000000001</v>
      </c>
      <c r="AV95" s="84">
        <f t="shared" si="41"/>
        <v>0</v>
      </c>
      <c r="AW95" s="84">
        <f t="shared" si="41"/>
        <v>0</v>
      </c>
      <c r="AX95" s="84">
        <f t="shared" si="41"/>
        <v>18.306999999999999</v>
      </c>
      <c r="AY95" s="84">
        <f t="shared" si="42"/>
        <v>-40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216.93</v>
      </c>
      <c r="CF95" s="81">
        <f t="shared" si="51"/>
        <v>0</v>
      </c>
      <c r="CG95" s="81">
        <f t="shared" si="51"/>
        <v>0</v>
      </c>
      <c r="CH95" s="81">
        <f t="shared" si="51"/>
        <v>183.07</v>
      </c>
      <c r="CI95" s="81">
        <f t="shared" si="52"/>
        <v>400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21.693000000000001</v>
      </c>
      <c r="DG95" s="82">
        <f t="shared" si="60"/>
        <v>-40</v>
      </c>
      <c r="DH95" s="82">
        <f t="shared" si="61"/>
        <v>0</v>
      </c>
      <c r="DI95" s="82">
        <f t="shared" si="62"/>
        <v>0</v>
      </c>
      <c r="DJ95" s="82">
        <f t="shared" si="63"/>
        <v>18.306999999999999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-24.405000000000001</v>
      </c>
      <c r="D96" s="83">
        <v>0</v>
      </c>
      <c r="E96" s="83">
        <v>0</v>
      </c>
      <c r="F96" s="83">
        <v>0</v>
      </c>
      <c r="G96" s="83">
        <v>-24.405000000000001</v>
      </c>
      <c r="H96" s="77"/>
      <c r="I96" s="32">
        <v>94</v>
      </c>
      <c r="J96" s="83">
        <v>24.405000000000001</v>
      </c>
      <c r="K96" s="83">
        <v>0</v>
      </c>
      <c r="L96" s="83">
        <v>0</v>
      </c>
      <c r="M96" s="83">
        <v>20.594999999999999</v>
      </c>
      <c r="N96" s="83">
        <v>45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-20.594999999999999</v>
      </c>
      <c r="AG96" s="83">
        <v>0</v>
      </c>
      <c r="AH96" s="83">
        <v>0</v>
      </c>
      <c r="AI96" s="83">
        <v>-20.594999999999999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24.405000000000001</v>
      </c>
      <c r="AV96" s="84">
        <f t="shared" si="41"/>
        <v>0</v>
      </c>
      <c r="AW96" s="84">
        <f t="shared" si="41"/>
        <v>0</v>
      </c>
      <c r="AX96" s="84">
        <f t="shared" si="41"/>
        <v>20.594999999999999</v>
      </c>
      <c r="AY96" s="84">
        <f t="shared" si="42"/>
        <v>-45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244.05</v>
      </c>
      <c r="CF96" s="81">
        <f t="shared" si="51"/>
        <v>0</v>
      </c>
      <c r="CG96" s="81">
        <f t="shared" si="51"/>
        <v>0</v>
      </c>
      <c r="CH96" s="81">
        <f t="shared" si="51"/>
        <v>205.95</v>
      </c>
      <c r="CI96" s="81">
        <f t="shared" si="52"/>
        <v>450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24.405000000000001</v>
      </c>
      <c r="DG96" s="82">
        <f t="shared" si="60"/>
        <v>-45</v>
      </c>
      <c r="DH96" s="82">
        <f t="shared" si="61"/>
        <v>0</v>
      </c>
      <c r="DI96" s="82">
        <f t="shared" si="62"/>
        <v>0</v>
      </c>
      <c r="DJ96" s="82">
        <f t="shared" si="63"/>
        <v>20.594999999999999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-32.54</v>
      </c>
      <c r="D97" s="83">
        <v>0</v>
      </c>
      <c r="E97" s="83">
        <v>0</v>
      </c>
      <c r="F97" s="83">
        <v>0</v>
      </c>
      <c r="G97" s="83">
        <v>-32.54</v>
      </c>
      <c r="H97" s="77"/>
      <c r="I97" s="32">
        <v>95</v>
      </c>
      <c r="J97" s="83">
        <v>32.54</v>
      </c>
      <c r="K97" s="83">
        <v>0</v>
      </c>
      <c r="L97" s="83">
        <v>0</v>
      </c>
      <c r="M97" s="83">
        <v>27.46</v>
      </c>
      <c r="N97" s="83">
        <v>60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-27.46</v>
      </c>
      <c r="AG97" s="83">
        <v>0</v>
      </c>
      <c r="AH97" s="83">
        <v>0</v>
      </c>
      <c r="AI97" s="83">
        <v>-27.46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32.54</v>
      </c>
      <c r="AV97" s="84">
        <f t="shared" si="41"/>
        <v>0</v>
      </c>
      <c r="AW97" s="84">
        <f t="shared" si="41"/>
        <v>0</v>
      </c>
      <c r="AX97" s="84">
        <f t="shared" si="41"/>
        <v>27.46</v>
      </c>
      <c r="AY97" s="84">
        <f t="shared" si="42"/>
        <v>-60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325.39999999999998</v>
      </c>
      <c r="CF97" s="81">
        <f t="shared" si="51"/>
        <v>0</v>
      </c>
      <c r="CG97" s="81">
        <f t="shared" si="51"/>
        <v>0</v>
      </c>
      <c r="CH97" s="81">
        <f t="shared" si="51"/>
        <v>274.60000000000002</v>
      </c>
      <c r="CI97" s="81">
        <f t="shared" si="52"/>
        <v>600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32.54</v>
      </c>
      <c r="DG97" s="82">
        <f t="shared" si="60"/>
        <v>-60</v>
      </c>
      <c r="DH97" s="82">
        <f t="shared" si="61"/>
        <v>0</v>
      </c>
      <c r="DI97" s="82">
        <f t="shared" si="62"/>
        <v>0</v>
      </c>
      <c r="DJ97" s="82">
        <f t="shared" si="63"/>
        <v>27.46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-40.673999999999999</v>
      </c>
      <c r="D98" s="83">
        <v>0</v>
      </c>
      <c r="E98" s="83">
        <v>0</v>
      </c>
      <c r="F98" s="83">
        <v>0</v>
      </c>
      <c r="G98" s="83">
        <v>-40.673999999999999</v>
      </c>
      <c r="H98" s="77"/>
      <c r="I98" s="32">
        <v>96</v>
      </c>
      <c r="J98" s="83">
        <v>40.673999999999999</v>
      </c>
      <c r="K98" s="83">
        <v>0</v>
      </c>
      <c r="L98" s="83">
        <v>0</v>
      </c>
      <c r="M98" s="83">
        <v>34.326000000000001</v>
      </c>
      <c r="N98" s="83">
        <v>75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-34.326000000000001</v>
      </c>
      <c r="AG98" s="83">
        <v>0</v>
      </c>
      <c r="AH98" s="83">
        <v>0</v>
      </c>
      <c r="AI98" s="83">
        <v>-34.326000000000001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40.673999999999999</v>
      </c>
      <c r="AV98" s="84">
        <f t="shared" si="41"/>
        <v>0</v>
      </c>
      <c r="AW98" s="84">
        <f t="shared" si="41"/>
        <v>0</v>
      </c>
      <c r="AX98" s="84">
        <f t="shared" si="41"/>
        <v>34.326000000000001</v>
      </c>
      <c r="AY98" s="84">
        <f t="shared" si="42"/>
        <v>-75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10253.183268000001</v>
      </c>
      <c r="CF98" s="81">
        <f t="shared" si="51"/>
        <v>0</v>
      </c>
      <c r="CG98" s="81">
        <f t="shared" si="51"/>
        <v>0</v>
      </c>
      <c r="CH98" s="81">
        <f t="shared" si="51"/>
        <v>8652.9667320000008</v>
      </c>
      <c r="CI98" s="81">
        <f t="shared" si="52"/>
        <v>18906.150000000001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40.673999999999999</v>
      </c>
      <c r="DG98" s="82">
        <f t="shared" si="60"/>
        <v>-75</v>
      </c>
      <c r="DH98" s="82">
        <f t="shared" si="61"/>
        <v>0</v>
      </c>
      <c r="DI98" s="82">
        <f t="shared" si="62"/>
        <v>0</v>
      </c>
      <c r="DJ98" s="82">
        <f t="shared" si="63"/>
        <v>34.326000000000001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0.25421299999999997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9.5597500000000016E-2</v>
      </c>
      <c r="AY99" s="88">
        <f t="shared" si="65"/>
        <v>-0.34981049999999997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0.50037408169999997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0.30334016829999999</v>
      </c>
      <c r="CI99" s="90">
        <f t="shared" si="70"/>
        <v>0.80371424999999996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0.25421299999999997</v>
      </c>
      <c r="DG99" s="82">
        <f t="shared" si="60"/>
        <v>-0.34981049999999997</v>
      </c>
      <c r="DH99" s="82">
        <f t="shared" si="61"/>
        <v>0</v>
      </c>
      <c r="DI99" s="82">
        <f t="shared" si="62"/>
        <v>0</v>
      </c>
      <c r="DJ99" s="82">
        <f t="shared" si="63"/>
        <v>9.5597500000000016E-2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685.78</v>
      </c>
      <c r="C3" s="172">
        <f ca="1">$B3*C$1/100</f>
        <v>509.41255615224969</v>
      </c>
      <c r="D3" s="173">
        <f t="shared" ref="D3:F18" ca="1" si="0">$B3*D$1/100</f>
        <v>164.09093464260803</v>
      </c>
      <c r="E3" s="173">
        <f t="shared" ca="1" si="0"/>
        <v>9.3551635647263023</v>
      </c>
      <c r="F3" s="174">
        <f t="shared" ca="1" si="0"/>
        <v>2.9213456404159683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658.19</v>
      </c>
      <c r="I3" s="175">
        <f ca="1">INDIRECT("BRPL_EOD!" &amp; $V$3 &amp; X3)</f>
        <v>491.93</v>
      </c>
      <c r="J3" s="173">
        <f ca="1">INDIRECT("BYPL_EOD!" &amp; $V$3 &amp; X3)</f>
        <v>158.47999999999999</v>
      </c>
      <c r="K3" s="173">
        <f ca="1">INDIRECT("TPDDL_EOD!" &amp; $V$3 &amp; X3)</f>
        <v>4.96</v>
      </c>
      <c r="L3" s="173">
        <f ca="1">INDIRECT("NDMC_EOD!" &amp; $V$3 &amp; X3)</f>
        <v>2.83</v>
      </c>
      <c r="M3" s="174">
        <f ca="1">SUM(I3:L3)</f>
        <v>658.2</v>
      </c>
      <c r="N3" s="172">
        <f ca="1">INDIRECT("BRPL_ISGS_exbus!" &amp; $V$3 &amp; X3)</f>
        <v>491.9225261318748</v>
      </c>
      <c r="O3" s="173">
        <f ca="1">INDIRECT("BYPL_ISGS_exbus!" &amp; $V$3 &amp; X3)</f>
        <v>158.47759222120936</v>
      </c>
      <c r="P3" s="173">
        <f ca="1">INDIRECT("TPDDL_ISGS_exbus!" &amp; $V$3 &amp; X3)</f>
        <v>4.9599246429656638</v>
      </c>
      <c r="Q3" s="173">
        <f ca="1">INDIRECT("NDMC_ISGS_exbus!" &amp; $V$3 &amp; X3)</f>
        <v>2.8299570039501671</v>
      </c>
      <c r="R3" s="174">
        <f ca="1">SUM(N3:Q3)</f>
        <v>658.19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685.78</v>
      </c>
      <c r="C4" s="176">
        <f t="shared" ref="C4:F35" ca="1" si="4">$B4*C$1/100</f>
        <v>509.41255615224969</v>
      </c>
      <c r="D4" s="177">
        <f t="shared" ca="1" si="0"/>
        <v>164.09093464260803</v>
      </c>
      <c r="E4" s="177">
        <f t="shared" ca="1" si="0"/>
        <v>9.3551635647263023</v>
      </c>
      <c r="F4" s="178">
        <f t="shared" ca="1" si="0"/>
        <v>2.9213456404159683</v>
      </c>
      <c r="G4" s="179">
        <f t="shared" ca="1" si="1"/>
        <v>0</v>
      </c>
      <c r="H4" s="179">
        <f t="shared" ca="1" si="2"/>
        <v>639.47</v>
      </c>
      <c r="I4" s="180">
        <f t="shared" ref="I4:I67" ca="1" si="5">INDIRECT("BRPL_EOD!" &amp; $V$3 &amp; X4)</f>
        <v>473.19</v>
      </c>
      <c r="J4" s="177">
        <f t="shared" ref="J4:J67" ca="1" si="6">INDIRECT("BYPL_EOD!" &amp; $V$3 &amp; X4)</f>
        <v>158.47999999999999</v>
      </c>
      <c r="K4" s="177">
        <f t="shared" ref="K4:K67" ca="1" si="7">INDIRECT("TPDDL_EOD!" &amp; $V$3 &amp; X4)</f>
        <v>4.96</v>
      </c>
      <c r="L4" s="177">
        <f t="shared" ref="L4:L67" ca="1" si="8">INDIRECT("NDMC_EOD!" &amp; $V$3 &amp; X4)</f>
        <v>2.83</v>
      </c>
      <c r="M4" s="178">
        <f t="shared" ref="M4:M67" ca="1" si="9">SUM(I4:L4)</f>
        <v>639.46</v>
      </c>
      <c r="N4" s="176">
        <f t="shared" ref="N4:N67" ca="1" si="10">INDIRECT("BRPL_ISGS_exbus!" &amp; $V$3 &amp; X4)</f>
        <v>473.19739983736275</v>
      </c>
      <c r="O4" s="177">
        <f t="shared" ref="O4:O67" ca="1" si="11">INDIRECT("BYPL_ISGS_exbus!" &amp; $V$3 &amp; X4)</f>
        <v>158.48247834110029</v>
      </c>
      <c r="P4" s="177">
        <f t="shared" ref="P4:P67" ca="1" si="12">INDIRECT("TPDDL_ISGS_exbus!" &amp; $V$3 &amp; X4)</f>
        <v>4.9600775654458449</v>
      </c>
      <c r="Q4" s="177">
        <f t="shared" ref="Q4:Q67" ca="1" si="13">INDIRECT("NDMC_ISGS_exbus!" &amp; $V$3 &amp; X4)</f>
        <v>2.8300442560910768</v>
      </c>
      <c r="R4" s="178">
        <f t="shared" ref="R4:R67" ca="1" si="14">SUM(N4:Q4)</f>
        <v>639.47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557.84</v>
      </c>
      <c r="I5" s="180">
        <f t="shared" ca="1" si="5"/>
        <v>450</v>
      </c>
      <c r="J5" s="177">
        <f t="shared" ca="1" si="6"/>
        <v>99.27</v>
      </c>
      <c r="K5" s="177">
        <f t="shared" ca="1" si="7"/>
        <v>5.64</v>
      </c>
      <c r="L5" s="177">
        <f t="shared" ca="1" si="8"/>
        <v>2.93</v>
      </c>
      <c r="M5" s="178">
        <f t="shared" ca="1" si="9"/>
        <v>557.83999999999992</v>
      </c>
      <c r="N5" s="176">
        <f t="shared" ca="1" si="10"/>
        <v>450.00000000000011</v>
      </c>
      <c r="O5" s="177">
        <f t="shared" ca="1" si="11"/>
        <v>99.27000000000001</v>
      </c>
      <c r="P5" s="177">
        <f t="shared" ca="1" si="12"/>
        <v>5.6400000000000006</v>
      </c>
      <c r="Q5" s="177">
        <f t="shared" ca="1" si="13"/>
        <v>2.9300000000000006</v>
      </c>
      <c r="R5" s="178">
        <f t="shared" ca="1" si="14"/>
        <v>557.84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529.27</v>
      </c>
      <c r="I6" s="180">
        <f t="shared" ca="1" si="5"/>
        <v>434.56</v>
      </c>
      <c r="J6" s="177">
        <f t="shared" ca="1" si="6"/>
        <v>86.91</v>
      </c>
      <c r="K6" s="177">
        <f t="shared" ca="1" si="7"/>
        <v>4.96</v>
      </c>
      <c r="L6" s="177">
        <f t="shared" ca="1" si="8"/>
        <v>2.83</v>
      </c>
      <c r="M6" s="178">
        <f t="shared" ca="1" si="9"/>
        <v>529.2600000000001</v>
      </c>
      <c r="N6" s="176">
        <f t="shared" ca="1" si="10"/>
        <v>434.56821070929215</v>
      </c>
      <c r="O6" s="177">
        <f t="shared" ca="1" si="11"/>
        <v>86.911642104069813</v>
      </c>
      <c r="P6" s="177">
        <f t="shared" ca="1" si="12"/>
        <v>4.9600937157540708</v>
      </c>
      <c r="Q6" s="177">
        <f t="shared" ca="1" si="13"/>
        <v>2.8300534708838749</v>
      </c>
      <c r="R6" s="178">
        <f t="shared" ca="1" si="14"/>
        <v>529.26999999999987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529.27</v>
      </c>
      <c r="I7" s="180">
        <f t="shared" ca="1" si="5"/>
        <v>434.56</v>
      </c>
      <c r="J7" s="177">
        <f t="shared" ca="1" si="6"/>
        <v>86.91</v>
      </c>
      <c r="K7" s="177">
        <f t="shared" ca="1" si="7"/>
        <v>4.96</v>
      </c>
      <c r="L7" s="177">
        <f t="shared" ca="1" si="8"/>
        <v>2.83</v>
      </c>
      <c r="M7" s="178">
        <f t="shared" ca="1" si="9"/>
        <v>529.2600000000001</v>
      </c>
      <c r="N7" s="176">
        <f t="shared" ca="1" si="10"/>
        <v>434.56821070929215</v>
      </c>
      <c r="O7" s="177">
        <f t="shared" ca="1" si="11"/>
        <v>86.911642104069813</v>
      </c>
      <c r="P7" s="177">
        <f t="shared" ca="1" si="12"/>
        <v>4.9600937157540708</v>
      </c>
      <c r="Q7" s="177">
        <f t="shared" ca="1" si="13"/>
        <v>2.8300534708838749</v>
      </c>
      <c r="R7" s="178">
        <f t="shared" ca="1" si="14"/>
        <v>529.26999999999987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529.27</v>
      </c>
      <c r="I8" s="180">
        <f t="shared" ca="1" si="5"/>
        <v>434.56</v>
      </c>
      <c r="J8" s="177">
        <f t="shared" ca="1" si="6"/>
        <v>86.91</v>
      </c>
      <c r="K8" s="177">
        <f t="shared" ca="1" si="7"/>
        <v>4.96</v>
      </c>
      <c r="L8" s="177">
        <f t="shared" ca="1" si="8"/>
        <v>2.83</v>
      </c>
      <c r="M8" s="178">
        <f t="shared" ca="1" si="9"/>
        <v>529.2600000000001</v>
      </c>
      <c r="N8" s="176">
        <f t="shared" ca="1" si="10"/>
        <v>434.56821070929215</v>
      </c>
      <c r="O8" s="177">
        <f t="shared" ca="1" si="11"/>
        <v>86.911642104069813</v>
      </c>
      <c r="P8" s="177">
        <f t="shared" ca="1" si="12"/>
        <v>4.9600937157540708</v>
      </c>
      <c r="Q8" s="177">
        <f t="shared" ca="1" si="13"/>
        <v>2.8300534708838749</v>
      </c>
      <c r="R8" s="178">
        <f t="shared" ca="1" si="14"/>
        <v>529.26999999999987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529.27</v>
      </c>
      <c r="I9" s="180">
        <f t="shared" ca="1" si="5"/>
        <v>434.56</v>
      </c>
      <c r="J9" s="177">
        <f t="shared" ca="1" si="6"/>
        <v>86.91</v>
      </c>
      <c r="K9" s="177">
        <f t="shared" ca="1" si="7"/>
        <v>4.96</v>
      </c>
      <c r="L9" s="177">
        <f t="shared" ca="1" si="8"/>
        <v>2.83</v>
      </c>
      <c r="M9" s="178">
        <f t="shared" ca="1" si="9"/>
        <v>529.2600000000001</v>
      </c>
      <c r="N9" s="176">
        <f t="shared" ca="1" si="10"/>
        <v>434.56821070929215</v>
      </c>
      <c r="O9" s="177">
        <f t="shared" ca="1" si="11"/>
        <v>86.911642104069813</v>
      </c>
      <c r="P9" s="177">
        <f t="shared" ca="1" si="12"/>
        <v>4.9600937157540708</v>
      </c>
      <c r="Q9" s="177">
        <f t="shared" ca="1" si="13"/>
        <v>2.8300534708838749</v>
      </c>
      <c r="R9" s="178">
        <f t="shared" ca="1" si="14"/>
        <v>529.26999999999987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529.27</v>
      </c>
      <c r="I10" s="180">
        <f t="shared" ca="1" si="5"/>
        <v>434.56</v>
      </c>
      <c r="J10" s="177">
        <f t="shared" ca="1" si="6"/>
        <v>86.91</v>
      </c>
      <c r="K10" s="177">
        <f t="shared" ca="1" si="7"/>
        <v>4.96</v>
      </c>
      <c r="L10" s="177">
        <f t="shared" ca="1" si="8"/>
        <v>2.83</v>
      </c>
      <c r="M10" s="178">
        <f t="shared" ca="1" si="9"/>
        <v>529.2600000000001</v>
      </c>
      <c r="N10" s="176">
        <f t="shared" ca="1" si="10"/>
        <v>434.56821070929215</v>
      </c>
      <c r="O10" s="177">
        <f t="shared" ca="1" si="11"/>
        <v>86.911642104069813</v>
      </c>
      <c r="P10" s="177">
        <f t="shared" ca="1" si="12"/>
        <v>4.9600937157540708</v>
      </c>
      <c r="Q10" s="177">
        <f t="shared" ca="1" si="13"/>
        <v>2.8300534708838749</v>
      </c>
      <c r="R10" s="178">
        <f t="shared" ca="1" si="14"/>
        <v>529.26999999999987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529.27</v>
      </c>
      <c r="I11" s="180">
        <f t="shared" ca="1" si="5"/>
        <v>434.56</v>
      </c>
      <c r="J11" s="177">
        <f t="shared" ca="1" si="6"/>
        <v>86.91</v>
      </c>
      <c r="K11" s="177">
        <f t="shared" ca="1" si="7"/>
        <v>4.96</v>
      </c>
      <c r="L11" s="177">
        <f t="shared" ca="1" si="8"/>
        <v>2.83</v>
      </c>
      <c r="M11" s="178">
        <f t="shared" ca="1" si="9"/>
        <v>529.2600000000001</v>
      </c>
      <c r="N11" s="176">
        <f t="shared" ca="1" si="10"/>
        <v>434.56821070929215</v>
      </c>
      <c r="O11" s="177">
        <f t="shared" ca="1" si="11"/>
        <v>86.911642104069813</v>
      </c>
      <c r="P11" s="177">
        <f t="shared" ca="1" si="12"/>
        <v>4.9600937157540708</v>
      </c>
      <c r="Q11" s="177">
        <f t="shared" ca="1" si="13"/>
        <v>2.8300534708838749</v>
      </c>
      <c r="R11" s="178">
        <f t="shared" ca="1" si="14"/>
        <v>529.26999999999987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509.96</v>
      </c>
      <c r="I12" s="180">
        <f t="shared" ca="1" si="5"/>
        <v>415.25</v>
      </c>
      <c r="J12" s="177">
        <f t="shared" ca="1" si="6"/>
        <v>86.91</v>
      </c>
      <c r="K12" s="177">
        <f t="shared" ca="1" si="7"/>
        <v>4.96</v>
      </c>
      <c r="L12" s="177">
        <f t="shared" ca="1" si="8"/>
        <v>2.83</v>
      </c>
      <c r="M12" s="178">
        <f t="shared" ca="1" si="9"/>
        <v>509.94999999999993</v>
      </c>
      <c r="N12" s="176">
        <f t="shared" ca="1" si="10"/>
        <v>415.25814295519172</v>
      </c>
      <c r="O12" s="177">
        <f t="shared" ca="1" si="11"/>
        <v>86.911704284733801</v>
      </c>
      <c r="P12" s="177">
        <f t="shared" ca="1" si="12"/>
        <v>4.9600972644376906</v>
      </c>
      <c r="Q12" s="177">
        <f t="shared" ca="1" si="13"/>
        <v>2.8300554956368273</v>
      </c>
      <c r="R12" s="178">
        <f t="shared" ca="1" si="14"/>
        <v>509.96000000000004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509.96</v>
      </c>
      <c r="I13" s="180">
        <f t="shared" ca="1" si="5"/>
        <v>415.25</v>
      </c>
      <c r="J13" s="177">
        <f t="shared" ca="1" si="6"/>
        <v>86.91</v>
      </c>
      <c r="K13" s="177">
        <f t="shared" ca="1" si="7"/>
        <v>4.96</v>
      </c>
      <c r="L13" s="177">
        <f t="shared" ca="1" si="8"/>
        <v>2.83</v>
      </c>
      <c r="M13" s="178">
        <f t="shared" ca="1" si="9"/>
        <v>509.94999999999993</v>
      </c>
      <c r="N13" s="176">
        <f t="shared" ca="1" si="10"/>
        <v>415.25814295519172</v>
      </c>
      <c r="O13" s="177">
        <f t="shared" ca="1" si="11"/>
        <v>86.911704284733801</v>
      </c>
      <c r="P13" s="177">
        <f t="shared" ca="1" si="12"/>
        <v>4.9600972644376906</v>
      </c>
      <c r="Q13" s="177">
        <f t="shared" ca="1" si="13"/>
        <v>2.8300554956368273</v>
      </c>
      <c r="R13" s="178">
        <f t="shared" ca="1" si="14"/>
        <v>509.96000000000004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480.99</v>
      </c>
      <c r="I14" s="180">
        <f t="shared" ca="1" si="5"/>
        <v>386.28</v>
      </c>
      <c r="J14" s="177">
        <f t="shared" ca="1" si="6"/>
        <v>86.91</v>
      </c>
      <c r="K14" s="177">
        <f t="shared" ca="1" si="7"/>
        <v>4.96</v>
      </c>
      <c r="L14" s="177">
        <f t="shared" ca="1" si="8"/>
        <v>2.83</v>
      </c>
      <c r="M14" s="178">
        <f t="shared" ca="1" si="9"/>
        <v>480.9799999999999</v>
      </c>
      <c r="N14" s="176">
        <f t="shared" ca="1" si="10"/>
        <v>386.28803110316443</v>
      </c>
      <c r="O14" s="177">
        <f t="shared" ca="1" si="11"/>
        <v>86.911806935839337</v>
      </c>
      <c r="P14" s="177">
        <f t="shared" ca="1" si="12"/>
        <v>4.9601031227909695</v>
      </c>
      <c r="Q14" s="177">
        <f t="shared" ca="1" si="13"/>
        <v>2.8300588382053316</v>
      </c>
      <c r="R14" s="178">
        <f t="shared" ca="1" si="14"/>
        <v>480.99000000000012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480.99</v>
      </c>
      <c r="I15" s="180">
        <f t="shared" ca="1" si="5"/>
        <v>386.28</v>
      </c>
      <c r="J15" s="177">
        <f t="shared" ca="1" si="6"/>
        <v>86.91</v>
      </c>
      <c r="K15" s="177">
        <f t="shared" ca="1" si="7"/>
        <v>4.96</v>
      </c>
      <c r="L15" s="177">
        <f t="shared" ca="1" si="8"/>
        <v>2.83</v>
      </c>
      <c r="M15" s="178">
        <f t="shared" ca="1" si="9"/>
        <v>480.9799999999999</v>
      </c>
      <c r="N15" s="176">
        <f t="shared" ca="1" si="10"/>
        <v>386.28803110316443</v>
      </c>
      <c r="O15" s="177">
        <f t="shared" ca="1" si="11"/>
        <v>86.911806935839337</v>
      </c>
      <c r="P15" s="177">
        <f t="shared" ca="1" si="12"/>
        <v>4.9601031227909695</v>
      </c>
      <c r="Q15" s="177">
        <f t="shared" ca="1" si="13"/>
        <v>2.8300588382053316</v>
      </c>
      <c r="R15" s="178">
        <f t="shared" ca="1" si="14"/>
        <v>480.99000000000012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480.99</v>
      </c>
      <c r="I16" s="180">
        <f t="shared" ca="1" si="5"/>
        <v>386.28</v>
      </c>
      <c r="J16" s="177">
        <f t="shared" ca="1" si="6"/>
        <v>86.91</v>
      </c>
      <c r="K16" s="177">
        <f t="shared" ca="1" si="7"/>
        <v>4.96</v>
      </c>
      <c r="L16" s="177">
        <f t="shared" ca="1" si="8"/>
        <v>2.83</v>
      </c>
      <c r="M16" s="178">
        <f t="shared" ca="1" si="9"/>
        <v>480.9799999999999</v>
      </c>
      <c r="N16" s="176">
        <f t="shared" ca="1" si="10"/>
        <v>386.28803110316443</v>
      </c>
      <c r="O16" s="177">
        <f t="shared" ca="1" si="11"/>
        <v>86.911806935839337</v>
      </c>
      <c r="P16" s="177">
        <f t="shared" ca="1" si="12"/>
        <v>4.9601031227909695</v>
      </c>
      <c r="Q16" s="177">
        <f t="shared" ca="1" si="13"/>
        <v>2.8300588382053316</v>
      </c>
      <c r="R16" s="178">
        <f t="shared" ca="1" si="14"/>
        <v>480.99000000000012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480.99</v>
      </c>
      <c r="I17" s="180">
        <f t="shared" ca="1" si="5"/>
        <v>386.28</v>
      </c>
      <c r="J17" s="177">
        <f t="shared" ca="1" si="6"/>
        <v>86.91</v>
      </c>
      <c r="K17" s="177">
        <f t="shared" ca="1" si="7"/>
        <v>4.96</v>
      </c>
      <c r="L17" s="177">
        <f t="shared" ca="1" si="8"/>
        <v>2.83</v>
      </c>
      <c r="M17" s="178">
        <f t="shared" ca="1" si="9"/>
        <v>480.9799999999999</v>
      </c>
      <c r="N17" s="176">
        <f t="shared" ca="1" si="10"/>
        <v>386.28803110316443</v>
      </c>
      <c r="O17" s="177">
        <f t="shared" ca="1" si="11"/>
        <v>86.911806935839337</v>
      </c>
      <c r="P17" s="177">
        <f t="shared" ca="1" si="12"/>
        <v>4.9601031227909695</v>
      </c>
      <c r="Q17" s="177">
        <f t="shared" ca="1" si="13"/>
        <v>2.8300588382053316</v>
      </c>
      <c r="R17" s="178">
        <f t="shared" ca="1" si="14"/>
        <v>480.99000000000012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480.99</v>
      </c>
      <c r="I18" s="180">
        <f t="shared" ca="1" si="5"/>
        <v>386.28</v>
      </c>
      <c r="J18" s="177">
        <f t="shared" ca="1" si="6"/>
        <v>86.91</v>
      </c>
      <c r="K18" s="177">
        <f t="shared" ca="1" si="7"/>
        <v>4.96</v>
      </c>
      <c r="L18" s="177">
        <f t="shared" ca="1" si="8"/>
        <v>2.83</v>
      </c>
      <c r="M18" s="178">
        <f t="shared" ca="1" si="9"/>
        <v>480.9799999999999</v>
      </c>
      <c r="N18" s="176">
        <f t="shared" ca="1" si="10"/>
        <v>386.28803110316443</v>
      </c>
      <c r="O18" s="177">
        <f t="shared" ca="1" si="11"/>
        <v>86.911806935839337</v>
      </c>
      <c r="P18" s="177">
        <f t="shared" ca="1" si="12"/>
        <v>4.9601031227909695</v>
      </c>
      <c r="Q18" s="177">
        <f t="shared" ca="1" si="13"/>
        <v>2.8300588382053316</v>
      </c>
      <c r="R18" s="178">
        <f t="shared" ca="1" si="14"/>
        <v>480.99000000000012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432.7</v>
      </c>
      <c r="I19" s="180">
        <f t="shared" ca="1" si="5"/>
        <v>337.99</v>
      </c>
      <c r="J19" s="177">
        <f t="shared" ca="1" si="6"/>
        <v>86.91</v>
      </c>
      <c r="K19" s="177">
        <f t="shared" ca="1" si="7"/>
        <v>4.96</v>
      </c>
      <c r="L19" s="177">
        <f t="shared" ca="1" si="8"/>
        <v>2.83</v>
      </c>
      <c r="M19" s="178">
        <f t="shared" ca="1" si="9"/>
        <v>432.68999999999994</v>
      </c>
      <c r="N19" s="176">
        <f t="shared" ca="1" si="10"/>
        <v>337.99781136610511</v>
      </c>
      <c r="O19" s="177">
        <f t="shared" ca="1" si="11"/>
        <v>86.912008597379199</v>
      </c>
      <c r="P19" s="177">
        <f t="shared" ca="1" si="12"/>
        <v>4.9601146317224805</v>
      </c>
      <c r="Q19" s="177">
        <f t="shared" ca="1" si="13"/>
        <v>2.8300654047932703</v>
      </c>
      <c r="R19" s="178">
        <f t="shared" ca="1" si="14"/>
        <v>432.7000000000001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432.7</v>
      </c>
      <c r="I20" s="180">
        <f t="shared" ca="1" si="5"/>
        <v>337.99</v>
      </c>
      <c r="J20" s="177">
        <f t="shared" ca="1" si="6"/>
        <v>86.91</v>
      </c>
      <c r="K20" s="177">
        <f t="shared" ca="1" si="7"/>
        <v>4.96</v>
      </c>
      <c r="L20" s="177">
        <f t="shared" ca="1" si="8"/>
        <v>2.83</v>
      </c>
      <c r="M20" s="178">
        <f t="shared" ca="1" si="9"/>
        <v>432.68999999999994</v>
      </c>
      <c r="N20" s="176">
        <f t="shared" ca="1" si="10"/>
        <v>337.99781136610511</v>
      </c>
      <c r="O20" s="177">
        <f t="shared" ca="1" si="11"/>
        <v>86.912008597379199</v>
      </c>
      <c r="P20" s="177">
        <f t="shared" ca="1" si="12"/>
        <v>4.9601146317224805</v>
      </c>
      <c r="Q20" s="177">
        <f t="shared" ca="1" si="13"/>
        <v>2.8300654047932703</v>
      </c>
      <c r="R20" s="178">
        <f t="shared" ca="1" si="14"/>
        <v>432.7000000000001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432.7</v>
      </c>
      <c r="I21" s="180">
        <f t="shared" ca="1" si="5"/>
        <v>337.99</v>
      </c>
      <c r="J21" s="177">
        <f t="shared" ca="1" si="6"/>
        <v>86.91</v>
      </c>
      <c r="K21" s="177">
        <f t="shared" ca="1" si="7"/>
        <v>4.96</v>
      </c>
      <c r="L21" s="177">
        <f t="shared" ca="1" si="8"/>
        <v>2.83</v>
      </c>
      <c r="M21" s="178">
        <f t="shared" ca="1" si="9"/>
        <v>432.68999999999994</v>
      </c>
      <c r="N21" s="176">
        <f t="shared" ca="1" si="10"/>
        <v>337.99781136610511</v>
      </c>
      <c r="O21" s="177">
        <f t="shared" ca="1" si="11"/>
        <v>86.912008597379199</v>
      </c>
      <c r="P21" s="177">
        <f t="shared" ca="1" si="12"/>
        <v>4.9601146317224805</v>
      </c>
      <c r="Q21" s="177">
        <f t="shared" ca="1" si="13"/>
        <v>2.8300654047932703</v>
      </c>
      <c r="R21" s="178">
        <f t="shared" ca="1" si="14"/>
        <v>432.7000000000001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384.42</v>
      </c>
      <c r="I22" s="180">
        <f t="shared" ca="1" si="5"/>
        <v>289.70999999999998</v>
      </c>
      <c r="J22" s="177">
        <f t="shared" ca="1" si="6"/>
        <v>86.91</v>
      </c>
      <c r="K22" s="177">
        <f t="shared" ca="1" si="7"/>
        <v>4.96</v>
      </c>
      <c r="L22" s="177">
        <f t="shared" ca="1" si="8"/>
        <v>2.83</v>
      </c>
      <c r="M22" s="178">
        <f t="shared" ca="1" si="9"/>
        <v>384.40999999999997</v>
      </c>
      <c r="N22" s="176">
        <f t="shared" ca="1" si="10"/>
        <v>289.71753648448271</v>
      </c>
      <c r="O22" s="177">
        <f t="shared" ca="1" si="11"/>
        <v>86.912260867303146</v>
      </c>
      <c r="P22" s="177">
        <f t="shared" ca="1" si="12"/>
        <v>4.9601290289014344</v>
      </c>
      <c r="Q22" s="177">
        <f t="shared" ca="1" si="13"/>
        <v>2.8300736193127136</v>
      </c>
      <c r="R22" s="178">
        <f t="shared" ca="1" si="14"/>
        <v>384.42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367.03</v>
      </c>
      <c r="I23" s="180">
        <f t="shared" ca="1" si="5"/>
        <v>272.32</v>
      </c>
      <c r="J23" s="177">
        <f t="shared" ca="1" si="6"/>
        <v>86.91</v>
      </c>
      <c r="K23" s="177">
        <f t="shared" ca="1" si="7"/>
        <v>4.96</v>
      </c>
      <c r="L23" s="177">
        <f t="shared" ca="1" si="8"/>
        <v>2.83</v>
      </c>
      <c r="M23" s="178">
        <f t="shared" ca="1" si="9"/>
        <v>367.02</v>
      </c>
      <c r="N23" s="176">
        <f t="shared" ca="1" si="10"/>
        <v>272.32741975914115</v>
      </c>
      <c r="O23" s="177">
        <f t="shared" ca="1" si="11"/>
        <v>86.912367990845183</v>
      </c>
      <c r="P23" s="177">
        <f t="shared" ca="1" si="12"/>
        <v>4.9601351424990465</v>
      </c>
      <c r="Q23" s="177">
        <f t="shared" ca="1" si="13"/>
        <v>2.830077107514577</v>
      </c>
      <c r="R23" s="178">
        <f t="shared" ca="1" si="14"/>
        <v>367.03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367.03</v>
      </c>
      <c r="I24" s="180">
        <f t="shared" ca="1" si="5"/>
        <v>272.32</v>
      </c>
      <c r="J24" s="177">
        <f t="shared" ca="1" si="6"/>
        <v>86.91</v>
      </c>
      <c r="K24" s="177">
        <f t="shared" ca="1" si="7"/>
        <v>4.96</v>
      </c>
      <c r="L24" s="177">
        <f t="shared" ca="1" si="8"/>
        <v>2.83</v>
      </c>
      <c r="M24" s="178">
        <f t="shared" ca="1" si="9"/>
        <v>367.02</v>
      </c>
      <c r="N24" s="176">
        <f t="shared" ca="1" si="10"/>
        <v>272.32741975914115</v>
      </c>
      <c r="O24" s="177">
        <f t="shared" ca="1" si="11"/>
        <v>86.912367990845183</v>
      </c>
      <c r="P24" s="177">
        <f t="shared" ca="1" si="12"/>
        <v>4.9601351424990465</v>
      </c>
      <c r="Q24" s="177">
        <f t="shared" ca="1" si="13"/>
        <v>2.830077107514577</v>
      </c>
      <c r="R24" s="178">
        <f t="shared" ca="1" si="14"/>
        <v>367.03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367.03</v>
      </c>
      <c r="I25" s="180">
        <f t="shared" ca="1" si="5"/>
        <v>272.32</v>
      </c>
      <c r="J25" s="177">
        <f t="shared" ca="1" si="6"/>
        <v>86.91</v>
      </c>
      <c r="K25" s="177">
        <f t="shared" ca="1" si="7"/>
        <v>4.96</v>
      </c>
      <c r="L25" s="177">
        <f t="shared" ca="1" si="8"/>
        <v>2.83</v>
      </c>
      <c r="M25" s="178">
        <f t="shared" ca="1" si="9"/>
        <v>367.02</v>
      </c>
      <c r="N25" s="176">
        <f t="shared" ca="1" si="10"/>
        <v>272.32741975914115</v>
      </c>
      <c r="O25" s="177">
        <f t="shared" ca="1" si="11"/>
        <v>86.912367990845183</v>
      </c>
      <c r="P25" s="177">
        <f t="shared" ca="1" si="12"/>
        <v>4.9601351424990465</v>
      </c>
      <c r="Q25" s="177">
        <f t="shared" ca="1" si="13"/>
        <v>2.830077107514577</v>
      </c>
      <c r="R25" s="178">
        <f t="shared" ca="1" si="14"/>
        <v>367.03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367.03</v>
      </c>
      <c r="I26" s="180">
        <f t="shared" ca="1" si="5"/>
        <v>272.32</v>
      </c>
      <c r="J26" s="177">
        <f t="shared" ca="1" si="6"/>
        <v>86.91</v>
      </c>
      <c r="K26" s="177">
        <f t="shared" ca="1" si="7"/>
        <v>4.96</v>
      </c>
      <c r="L26" s="177">
        <f t="shared" ca="1" si="8"/>
        <v>2.83</v>
      </c>
      <c r="M26" s="178">
        <f t="shared" ca="1" si="9"/>
        <v>367.02</v>
      </c>
      <c r="N26" s="176">
        <f t="shared" ca="1" si="10"/>
        <v>272.32741975914115</v>
      </c>
      <c r="O26" s="177">
        <f t="shared" ca="1" si="11"/>
        <v>86.912367990845183</v>
      </c>
      <c r="P26" s="177">
        <f t="shared" ca="1" si="12"/>
        <v>4.9601351424990465</v>
      </c>
      <c r="Q26" s="177">
        <f t="shared" ca="1" si="13"/>
        <v>2.830077107514577</v>
      </c>
      <c r="R26" s="178">
        <f t="shared" ca="1" si="14"/>
        <v>367.03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367.03</v>
      </c>
      <c r="I27" s="180">
        <f t="shared" ca="1" si="5"/>
        <v>272.32</v>
      </c>
      <c r="J27" s="177">
        <f t="shared" ca="1" si="6"/>
        <v>86.91</v>
      </c>
      <c r="K27" s="177">
        <f t="shared" ca="1" si="7"/>
        <v>4.96</v>
      </c>
      <c r="L27" s="177">
        <f t="shared" ca="1" si="8"/>
        <v>2.83</v>
      </c>
      <c r="M27" s="178">
        <f t="shared" ca="1" si="9"/>
        <v>367.02</v>
      </c>
      <c r="N27" s="176">
        <f t="shared" ca="1" si="10"/>
        <v>272.32741975914115</v>
      </c>
      <c r="O27" s="177">
        <f t="shared" ca="1" si="11"/>
        <v>86.912367990845183</v>
      </c>
      <c r="P27" s="177">
        <f t="shared" ca="1" si="12"/>
        <v>4.9601351424990465</v>
      </c>
      <c r="Q27" s="177">
        <f t="shared" ca="1" si="13"/>
        <v>2.830077107514577</v>
      </c>
      <c r="R27" s="178">
        <f t="shared" ca="1" si="14"/>
        <v>367.03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367.03</v>
      </c>
      <c r="I28" s="180">
        <f t="shared" ca="1" si="5"/>
        <v>272.32</v>
      </c>
      <c r="J28" s="177">
        <f t="shared" ca="1" si="6"/>
        <v>86.91</v>
      </c>
      <c r="K28" s="177">
        <f t="shared" ca="1" si="7"/>
        <v>4.96</v>
      </c>
      <c r="L28" s="177">
        <f t="shared" ca="1" si="8"/>
        <v>2.83</v>
      </c>
      <c r="M28" s="178">
        <f t="shared" ca="1" si="9"/>
        <v>367.02</v>
      </c>
      <c r="N28" s="176">
        <f t="shared" ca="1" si="10"/>
        <v>272.32741975914115</v>
      </c>
      <c r="O28" s="177">
        <f t="shared" ca="1" si="11"/>
        <v>86.912367990845183</v>
      </c>
      <c r="P28" s="177">
        <f t="shared" ca="1" si="12"/>
        <v>4.9601351424990465</v>
      </c>
      <c r="Q28" s="177">
        <f t="shared" ca="1" si="13"/>
        <v>2.830077107514577</v>
      </c>
      <c r="R28" s="178">
        <f t="shared" ca="1" si="14"/>
        <v>367.03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367.03</v>
      </c>
      <c r="I29" s="180">
        <f t="shared" ca="1" si="5"/>
        <v>272.32</v>
      </c>
      <c r="J29" s="177">
        <f t="shared" ca="1" si="6"/>
        <v>86.91</v>
      </c>
      <c r="K29" s="177">
        <f t="shared" ca="1" si="7"/>
        <v>4.96</v>
      </c>
      <c r="L29" s="177">
        <f t="shared" ca="1" si="8"/>
        <v>2.83</v>
      </c>
      <c r="M29" s="178">
        <f t="shared" ca="1" si="9"/>
        <v>367.02</v>
      </c>
      <c r="N29" s="176">
        <f t="shared" ca="1" si="10"/>
        <v>272.32741975914115</v>
      </c>
      <c r="O29" s="177">
        <f t="shared" ca="1" si="11"/>
        <v>86.912367990845183</v>
      </c>
      <c r="P29" s="177">
        <f t="shared" ca="1" si="12"/>
        <v>4.9601351424990465</v>
      </c>
      <c r="Q29" s="177">
        <f t="shared" ca="1" si="13"/>
        <v>2.830077107514577</v>
      </c>
      <c r="R29" s="178">
        <f t="shared" ca="1" si="14"/>
        <v>367.03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367.03</v>
      </c>
      <c r="I30" s="180">
        <f t="shared" ca="1" si="5"/>
        <v>272.32</v>
      </c>
      <c r="J30" s="177">
        <f t="shared" ca="1" si="6"/>
        <v>86.91</v>
      </c>
      <c r="K30" s="177">
        <f t="shared" ca="1" si="7"/>
        <v>4.96</v>
      </c>
      <c r="L30" s="177">
        <f t="shared" ca="1" si="8"/>
        <v>2.83</v>
      </c>
      <c r="M30" s="178">
        <f t="shared" ca="1" si="9"/>
        <v>367.02</v>
      </c>
      <c r="N30" s="176">
        <f t="shared" ca="1" si="10"/>
        <v>272.32741975914115</v>
      </c>
      <c r="O30" s="177">
        <f t="shared" ca="1" si="11"/>
        <v>86.912367990845183</v>
      </c>
      <c r="P30" s="177">
        <f t="shared" ca="1" si="12"/>
        <v>4.9601351424990465</v>
      </c>
      <c r="Q30" s="177">
        <f t="shared" ca="1" si="13"/>
        <v>2.830077107514577</v>
      </c>
      <c r="R30" s="178">
        <f t="shared" ca="1" si="14"/>
        <v>367.03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367.03</v>
      </c>
      <c r="I31" s="180">
        <f t="shared" ca="1" si="5"/>
        <v>272.32</v>
      </c>
      <c r="J31" s="177">
        <f t="shared" ca="1" si="6"/>
        <v>86.91</v>
      </c>
      <c r="K31" s="177">
        <f t="shared" ca="1" si="7"/>
        <v>4.96</v>
      </c>
      <c r="L31" s="177">
        <f t="shared" ca="1" si="8"/>
        <v>2.83</v>
      </c>
      <c r="M31" s="178">
        <f t="shared" ca="1" si="9"/>
        <v>367.02</v>
      </c>
      <c r="N31" s="176">
        <f t="shared" ca="1" si="10"/>
        <v>272.32741975914115</v>
      </c>
      <c r="O31" s="177">
        <f t="shared" ca="1" si="11"/>
        <v>86.912367990845183</v>
      </c>
      <c r="P31" s="177">
        <f t="shared" ca="1" si="12"/>
        <v>4.9601351424990465</v>
      </c>
      <c r="Q31" s="177">
        <f t="shared" ca="1" si="13"/>
        <v>2.830077107514577</v>
      </c>
      <c r="R31" s="178">
        <f t="shared" ca="1" si="14"/>
        <v>367.03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367.03</v>
      </c>
      <c r="I32" s="180">
        <f t="shared" ca="1" si="5"/>
        <v>272.32</v>
      </c>
      <c r="J32" s="177">
        <f t="shared" ca="1" si="6"/>
        <v>86.91</v>
      </c>
      <c r="K32" s="177">
        <f t="shared" ca="1" si="7"/>
        <v>4.96</v>
      </c>
      <c r="L32" s="177">
        <f t="shared" ca="1" si="8"/>
        <v>2.83</v>
      </c>
      <c r="M32" s="178">
        <f t="shared" ca="1" si="9"/>
        <v>367.02</v>
      </c>
      <c r="N32" s="176">
        <f t="shared" ca="1" si="10"/>
        <v>272.32741975914115</v>
      </c>
      <c r="O32" s="177">
        <f t="shared" ca="1" si="11"/>
        <v>86.912367990845183</v>
      </c>
      <c r="P32" s="177">
        <f t="shared" ca="1" si="12"/>
        <v>4.9601351424990465</v>
      </c>
      <c r="Q32" s="177">
        <f t="shared" ca="1" si="13"/>
        <v>2.830077107514577</v>
      </c>
      <c r="R32" s="178">
        <f t="shared" ca="1" si="14"/>
        <v>367.03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367.03</v>
      </c>
      <c r="I33" s="180">
        <f t="shared" ca="1" si="5"/>
        <v>272.32</v>
      </c>
      <c r="J33" s="177">
        <f t="shared" ca="1" si="6"/>
        <v>86.91</v>
      </c>
      <c r="K33" s="177">
        <f t="shared" ca="1" si="7"/>
        <v>4.96</v>
      </c>
      <c r="L33" s="177">
        <f t="shared" ca="1" si="8"/>
        <v>2.83</v>
      </c>
      <c r="M33" s="178">
        <f t="shared" ca="1" si="9"/>
        <v>367.02</v>
      </c>
      <c r="N33" s="176">
        <f t="shared" ca="1" si="10"/>
        <v>272.32741975914115</v>
      </c>
      <c r="O33" s="177">
        <f t="shared" ca="1" si="11"/>
        <v>86.912367990845183</v>
      </c>
      <c r="P33" s="177">
        <f t="shared" ca="1" si="12"/>
        <v>4.9601351424990465</v>
      </c>
      <c r="Q33" s="177">
        <f t="shared" ca="1" si="13"/>
        <v>2.830077107514577</v>
      </c>
      <c r="R33" s="178">
        <f t="shared" ca="1" si="14"/>
        <v>367.03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367.03</v>
      </c>
      <c r="I34" s="180">
        <f t="shared" ca="1" si="5"/>
        <v>272.32</v>
      </c>
      <c r="J34" s="177">
        <f t="shared" ca="1" si="6"/>
        <v>86.91</v>
      </c>
      <c r="K34" s="177">
        <f t="shared" ca="1" si="7"/>
        <v>4.96</v>
      </c>
      <c r="L34" s="177">
        <f t="shared" ca="1" si="8"/>
        <v>2.83</v>
      </c>
      <c r="M34" s="178">
        <f t="shared" ca="1" si="9"/>
        <v>367.02</v>
      </c>
      <c r="N34" s="176">
        <f t="shared" ca="1" si="10"/>
        <v>272.32741975914115</v>
      </c>
      <c r="O34" s="177">
        <f t="shared" ca="1" si="11"/>
        <v>86.912367990845183</v>
      </c>
      <c r="P34" s="177">
        <f t="shared" ca="1" si="12"/>
        <v>4.9601351424990465</v>
      </c>
      <c r="Q34" s="177">
        <f t="shared" ca="1" si="13"/>
        <v>2.830077107514577</v>
      </c>
      <c r="R34" s="178">
        <f t="shared" ca="1" si="14"/>
        <v>367.03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367.03</v>
      </c>
      <c r="I35" s="180">
        <f t="shared" ca="1" si="5"/>
        <v>272.32</v>
      </c>
      <c r="J35" s="177">
        <f t="shared" ca="1" si="6"/>
        <v>86.91</v>
      </c>
      <c r="K35" s="177">
        <f t="shared" ca="1" si="7"/>
        <v>4.96</v>
      </c>
      <c r="L35" s="177">
        <f t="shared" ca="1" si="8"/>
        <v>2.83</v>
      </c>
      <c r="M35" s="178">
        <f t="shared" ca="1" si="9"/>
        <v>367.02</v>
      </c>
      <c r="N35" s="176">
        <f t="shared" ca="1" si="10"/>
        <v>272.32741975914115</v>
      </c>
      <c r="O35" s="177">
        <f t="shared" ca="1" si="11"/>
        <v>86.912367990845183</v>
      </c>
      <c r="P35" s="177">
        <f t="shared" ca="1" si="12"/>
        <v>4.9601351424990465</v>
      </c>
      <c r="Q35" s="177">
        <f t="shared" ca="1" si="13"/>
        <v>2.830077107514577</v>
      </c>
      <c r="R35" s="178">
        <f t="shared" ca="1" si="14"/>
        <v>367.03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367.03</v>
      </c>
      <c r="I36" s="180">
        <f t="shared" ca="1" si="5"/>
        <v>272.32</v>
      </c>
      <c r="J36" s="177">
        <f t="shared" ca="1" si="6"/>
        <v>86.91</v>
      </c>
      <c r="K36" s="177">
        <f t="shared" ca="1" si="7"/>
        <v>4.96</v>
      </c>
      <c r="L36" s="177">
        <f t="shared" ca="1" si="8"/>
        <v>2.83</v>
      </c>
      <c r="M36" s="178">
        <f t="shared" ca="1" si="9"/>
        <v>367.02</v>
      </c>
      <c r="N36" s="176">
        <f t="shared" ca="1" si="10"/>
        <v>272.32741975914115</v>
      </c>
      <c r="O36" s="177">
        <f t="shared" ca="1" si="11"/>
        <v>86.912367990845183</v>
      </c>
      <c r="P36" s="177">
        <f t="shared" ca="1" si="12"/>
        <v>4.9601351424990465</v>
      </c>
      <c r="Q36" s="177">
        <f t="shared" ca="1" si="13"/>
        <v>2.830077107514577</v>
      </c>
      <c r="R36" s="178">
        <f t="shared" ca="1" si="14"/>
        <v>367.03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367.03</v>
      </c>
      <c r="I37" s="180">
        <f t="shared" ca="1" si="5"/>
        <v>272.32</v>
      </c>
      <c r="J37" s="177">
        <f t="shared" ca="1" si="6"/>
        <v>86.91</v>
      </c>
      <c r="K37" s="177">
        <f t="shared" ca="1" si="7"/>
        <v>4.96</v>
      </c>
      <c r="L37" s="177">
        <f t="shared" ca="1" si="8"/>
        <v>2.83</v>
      </c>
      <c r="M37" s="178">
        <f t="shared" ca="1" si="9"/>
        <v>367.02</v>
      </c>
      <c r="N37" s="176">
        <f t="shared" ca="1" si="10"/>
        <v>272.32741975914115</v>
      </c>
      <c r="O37" s="177">
        <f t="shared" ca="1" si="11"/>
        <v>86.912367990845183</v>
      </c>
      <c r="P37" s="177">
        <f t="shared" ca="1" si="12"/>
        <v>4.9601351424990465</v>
      </c>
      <c r="Q37" s="177">
        <f t="shared" ca="1" si="13"/>
        <v>2.830077107514577</v>
      </c>
      <c r="R37" s="178">
        <f t="shared" ca="1" si="14"/>
        <v>367.03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367.03</v>
      </c>
      <c r="I38" s="180">
        <f t="shared" ca="1" si="5"/>
        <v>272.32</v>
      </c>
      <c r="J38" s="177">
        <f t="shared" ca="1" si="6"/>
        <v>86.91</v>
      </c>
      <c r="K38" s="177">
        <f t="shared" ca="1" si="7"/>
        <v>4.96</v>
      </c>
      <c r="L38" s="177">
        <f t="shared" ca="1" si="8"/>
        <v>2.83</v>
      </c>
      <c r="M38" s="178">
        <f t="shared" ca="1" si="9"/>
        <v>367.02</v>
      </c>
      <c r="N38" s="176">
        <f t="shared" ca="1" si="10"/>
        <v>272.32741975914115</v>
      </c>
      <c r="O38" s="177">
        <f t="shared" ca="1" si="11"/>
        <v>86.912367990845183</v>
      </c>
      <c r="P38" s="177">
        <f t="shared" ca="1" si="12"/>
        <v>4.9601351424990465</v>
      </c>
      <c r="Q38" s="177">
        <f t="shared" ca="1" si="13"/>
        <v>2.830077107514577</v>
      </c>
      <c r="R38" s="178">
        <f t="shared" ca="1" si="14"/>
        <v>367.03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272.47000000000003</v>
      </c>
      <c r="J39" s="177">
        <f t="shared" ca="1" si="6"/>
        <v>86.96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364.40000000000003</v>
      </c>
      <c r="N39" s="176">
        <f t="shared" ca="1" si="10"/>
        <v>272.46999999999997</v>
      </c>
      <c r="O39" s="177">
        <f t="shared" ca="1" si="11"/>
        <v>86.95999999999998</v>
      </c>
      <c r="P39" s="177">
        <f t="shared" ca="1" si="12"/>
        <v>4.9699999999999989</v>
      </c>
      <c r="Q39" s="177">
        <f t="shared" ca="1" si="13"/>
        <v>0</v>
      </c>
      <c r="R39" s="178">
        <f t="shared" ca="1" si="14"/>
        <v>364.4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272.47000000000003</v>
      </c>
      <c r="J40" s="177">
        <f t="shared" ca="1" si="6"/>
        <v>86.96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364.40000000000003</v>
      </c>
      <c r="N40" s="176">
        <f t="shared" ca="1" si="10"/>
        <v>272.46999999999997</v>
      </c>
      <c r="O40" s="177">
        <f t="shared" ca="1" si="11"/>
        <v>86.95999999999998</v>
      </c>
      <c r="P40" s="177">
        <f t="shared" ca="1" si="12"/>
        <v>4.9699999999999989</v>
      </c>
      <c r="Q40" s="177">
        <f t="shared" ca="1" si="13"/>
        <v>0</v>
      </c>
      <c r="R40" s="178">
        <f t="shared" ca="1" si="14"/>
        <v>364.4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272.47000000000003</v>
      </c>
      <c r="J41" s="177">
        <f t="shared" ca="1" si="6"/>
        <v>86.96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364.40000000000003</v>
      </c>
      <c r="N41" s="176">
        <f t="shared" ca="1" si="10"/>
        <v>272.46999999999997</v>
      </c>
      <c r="O41" s="177">
        <f t="shared" ca="1" si="11"/>
        <v>86.95999999999998</v>
      </c>
      <c r="P41" s="177">
        <f t="shared" ca="1" si="12"/>
        <v>4.9699999999999989</v>
      </c>
      <c r="Q41" s="177">
        <f t="shared" ca="1" si="13"/>
        <v>0</v>
      </c>
      <c r="R41" s="178">
        <f t="shared" ca="1" si="14"/>
        <v>364.4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272.47000000000003</v>
      </c>
      <c r="J42" s="177">
        <f t="shared" ca="1" si="6"/>
        <v>86.96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364.40000000000003</v>
      </c>
      <c r="N42" s="176">
        <f t="shared" ca="1" si="10"/>
        <v>272.46999999999997</v>
      </c>
      <c r="O42" s="177">
        <f t="shared" ca="1" si="11"/>
        <v>86.95999999999998</v>
      </c>
      <c r="P42" s="177">
        <f t="shared" ca="1" si="12"/>
        <v>4.9699999999999989</v>
      </c>
      <c r="Q42" s="177">
        <f t="shared" ca="1" si="13"/>
        <v>0</v>
      </c>
      <c r="R42" s="178">
        <f t="shared" ca="1" si="14"/>
        <v>364.4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364.4</v>
      </c>
      <c r="I43" s="180">
        <f t="shared" ca="1" si="5"/>
        <v>272.47000000000003</v>
      </c>
      <c r="J43" s="177">
        <f t="shared" ca="1" si="6"/>
        <v>86.96</v>
      </c>
      <c r="K43" s="177">
        <f t="shared" ca="1" si="7"/>
        <v>4.97</v>
      </c>
      <c r="L43" s="177">
        <f t="shared" ca="1" si="8"/>
        <v>0</v>
      </c>
      <c r="M43" s="178">
        <f t="shared" ca="1" si="9"/>
        <v>364.40000000000003</v>
      </c>
      <c r="N43" s="176">
        <f t="shared" ca="1" si="10"/>
        <v>272.46999999999997</v>
      </c>
      <c r="O43" s="177">
        <f t="shared" ca="1" si="11"/>
        <v>86.95999999999998</v>
      </c>
      <c r="P43" s="177">
        <f t="shared" ca="1" si="12"/>
        <v>4.9699999999999989</v>
      </c>
      <c r="Q43" s="177">
        <f t="shared" ca="1" si="13"/>
        <v>0</v>
      </c>
      <c r="R43" s="178">
        <f t="shared" ca="1" si="14"/>
        <v>364.4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364.4</v>
      </c>
      <c r="I44" s="180">
        <f t="shared" ca="1" si="5"/>
        <v>272.47000000000003</v>
      </c>
      <c r="J44" s="177">
        <f t="shared" ca="1" si="6"/>
        <v>86.96</v>
      </c>
      <c r="K44" s="177">
        <f t="shared" ca="1" si="7"/>
        <v>4.97</v>
      </c>
      <c r="L44" s="177">
        <f t="shared" ca="1" si="8"/>
        <v>0</v>
      </c>
      <c r="M44" s="178">
        <f t="shared" ca="1" si="9"/>
        <v>364.40000000000003</v>
      </c>
      <c r="N44" s="176">
        <f t="shared" ca="1" si="10"/>
        <v>272.46999999999997</v>
      </c>
      <c r="O44" s="177">
        <f t="shared" ca="1" si="11"/>
        <v>86.95999999999998</v>
      </c>
      <c r="P44" s="177">
        <f t="shared" ca="1" si="12"/>
        <v>4.9699999999999989</v>
      </c>
      <c r="Q44" s="177">
        <f t="shared" ca="1" si="13"/>
        <v>0</v>
      </c>
      <c r="R44" s="178">
        <f t="shared" ca="1" si="14"/>
        <v>364.4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364.4</v>
      </c>
      <c r="I45" s="180">
        <f t="shared" ca="1" si="5"/>
        <v>272.47000000000003</v>
      </c>
      <c r="J45" s="177">
        <f t="shared" ca="1" si="6"/>
        <v>86.96</v>
      </c>
      <c r="K45" s="177">
        <f t="shared" ca="1" si="7"/>
        <v>4.97</v>
      </c>
      <c r="L45" s="177">
        <f t="shared" ca="1" si="8"/>
        <v>0</v>
      </c>
      <c r="M45" s="178">
        <f t="shared" ca="1" si="9"/>
        <v>364.40000000000003</v>
      </c>
      <c r="N45" s="176">
        <f t="shared" ca="1" si="10"/>
        <v>272.46999999999997</v>
      </c>
      <c r="O45" s="177">
        <f t="shared" ca="1" si="11"/>
        <v>86.95999999999998</v>
      </c>
      <c r="P45" s="177">
        <f t="shared" ca="1" si="12"/>
        <v>4.9699999999999989</v>
      </c>
      <c r="Q45" s="177">
        <f t="shared" ca="1" si="13"/>
        <v>0</v>
      </c>
      <c r="R45" s="178">
        <f t="shared" ca="1" si="14"/>
        <v>364.4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364.4</v>
      </c>
      <c r="I46" s="180">
        <f t="shared" ca="1" si="5"/>
        <v>272.47000000000003</v>
      </c>
      <c r="J46" s="177">
        <f t="shared" ca="1" si="6"/>
        <v>86.96</v>
      </c>
      <c r="K46" s="177">
        <f t="shared" ca="1" si="7"/>
        <v>4.97</v>
      </c>
      <c r="L46" s="177">
        <f t="shared" ca="1" si="8"/>
        <v>0</v>
      </c>
      <c r="M46" s="178">
        <f t="shared" ca="1" si="9"/>
        <v>364.40000000000003</v>
      </c>
      <c r="N46" s="176">
        <f t="shared" ca="1" si="10"/>
        <v>272.46999999999997</v>
      </c>
      <c r="O46" s="177">
        <f t="shared" ca="1" si="11"/>
        <v>86.95999999999998</v>
      </c>
      <c r="P46" s="177">
        <f t="shared" ca="1" si="12"/>
        <v>4.9699999999999989</v>
      </c>
      <c r="Q46" s="177">
        <f t="shared" ca="1" si="13"/>
        <v>0</v>
      </c>
      <c r="R46" s="178">
        <f t="shared" ca="1" si="14"/>
        <v>364.4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381.59</v>
      </c>
      <c r="I47" s="180">
        <f t="shared" ca="1" si="5"/>
        <v>289.70999999999998</v>
      </c>
      <c r="J47" s="177">
        <f t="shared" ca="1" si="6"/>
        <v>86.91</v>
      </c>
      <c r="K47" s="177">
        <f t="shared" ca="1" si="7"/>
        <v>4.96</v>
      </c>
      <c r="L47" s="177">
        <f t="shared" ca="1" si="8"/>
        <v>0</v>
      </c>
      <c r="M47" s="178">
        <f t="shared" ca="1" si="9"/>
        <v>381.58</v>
      </c>
      <c r="N47" s="176">
        <f t="shared" ca="1" si="10"/>
        <v>289.71759237905547</v>
      </c>
      <c r="O47" s="177">
        <f t="shared" ca="1" si="11"/>
        <v>86.912277635096174</v>
      </c>
      <c r="P47" s="177">
        <f t="shared" ca="1" si="12"/>
        <v>4.9601299858483143</v>
      </c>
      <c r="Q47" s="177">
        <f t="shared" ca="1" si="13"/>
        <v>0</v>
      </c>
      <c r="R47" s="178">
        <f t="shared" ca="1" si="14"/>
        <v>381.59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381.59</v>
      </c>
      <c r="I48" s="180">
        <f t="shared" ca="1" si="5"/>
        <v>289.70999999999998</v>
      </c>
      <c r="J48" s="177">
        <f t="shared" ca="1" si="6"/>
        <v>86.91</v>
      </c>
      <c r="K48" s="177">
        <f t="shared" ca="1" si="7"/>
        <v>4.96</v>
      </c>
      <c r="L48" s="177">
        <f t="shared" ca="1" si="8"/>
        <v>0</v>
      </c>
      <c r="M48" s="178">
        <f t="shared" ca="1" si="9"/>
        <v>381.58</v>
      </c>
      <c r="N48" s="176">
        <f t="shared" ca="1" si="10"/>
        <v>289.71759237905547</v>
      </c>
      <c r="O48" s="177">
        <f t="shared" ca="1" si="11"/>
        <v>86.912277635096174</v>
      </c>
      <c r="P48" s="177">
        <f t="shared" ca="1" si="12"/>
        <v>4.9601299858483143</v>
      </c>
      <c r="Q48" s="177">
        <f t="shared" ca="1" si="13"/>
        <v>0</v>
      </c>
      <c r="R48" s="178">
        <f t="shared" ca="1" si="14"/>
        <v>381.59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381.59</v>
      </c>
      <c r="I49" s="180">
        <f t="shared" ca="1" si="5"/>
        <v>289.70999999999998</v>
      </c>
      <c r="J49" s="177">
        <f t="shared" ca="1" si="6"/>
        <v>86.91</v>
      </c>
      <c r="K49" s="177">
        <f t="shared" ca="1" si="7"/>
        <v>4.96</v>
      </c>
      <c r="L49" s="177">
        <f t="shared" ca="1" si="8"/>
        <v>0</v>
      </c>
      <c r="M49" s="178">
        <f t="shared" ca="1" si="9"/>
        <v>381.58</v>
      </c>
      <c r="N49" s="176">
        <f t="shared" ca="1" si="10"/>
        <v>289.71759237905547</v>
      </c>
      <c r="O49" s="177">
        <f t="shared" ca="1" si="11"/>
        <v>86.912277635096174</v>
      </c>
      <c r="P49" s="177">
        <f t="shared" ca="1" si="12"/>
        <v>4.9601299858483143</v>
      </c>
      <c r="Q49" s="177">
        <f t="shared" ca="1" si="13"/>
        <v>0</v>
      </c>
      <c r="R49" s="178">
        <f t="shared" ca="1" si="14"/>
        <v>381.59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381.59</v>
      </c>
      <c r="I50" s="180">
        <f t="shared" ca="1" si="5"/>
        <v>289.70999999999998</v>
      </c>
      <c r="J50" s="177">
        <f t="shared" ca="1" si="6"/>
        <v>86.91</v>
      </c>
      <c r="K50" s="177">
        <f t="shared" ca="1" si="7"/>
        <v>4.96</v>
      </c>
      <c r="L50" s="177">
        <f t="shared" ca="1" si="8"/>
        <v>0</v>
      </c>
      <c r="M50" s="178">
        <f t="shared" ca="1" si="9"/>
        <v>381.58</v>
      </c>
      <c r="N50" s="176">
        <f t="shared" ca="1" si="10"/>
        <v>289.71759237905547</v>
      </c>
      <c r="O50" s="177">
        <f t="shared" ca="1" si="11"/>
        <v>86.912277635096174</v>
      </c>
      <c r="P50" s="177">
        <f t="shared" ca="1" si="12"/>
        <v>4.9601299858483143</v>
      </c>
      <c r="Q50" s="177">
        <f t="shared" ca="1" si="13"/>
        <v>0</v>
      </c>
      <c r="R50" s="178">
        <f t="shared" ca="1" si="14"/>
        <v>381.59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381.59</v>
      </c>
      <c r="I51" s="180">
        <f t="shared" ca="1" si="5"/>
        <v>289.70999999999998</v>
      </c>
      <c r="J51" s="177">
        <f t="shared" ca="1" si="6"/>
        <v>86.91</v>
      </c>
      <c r="K51" s="177">
        <f t="shared" ca="1" si="7"/>
        <v>4.96</v>
      </c>
      <c r="L51" s="177">
        <f t="shared" ca="1" si="8"/>
        <v>0</v>
      </c>
      <c r="M51" s="178">
        <f t="shared" ca="1" si="9"/>
        <v>381.58</v>
      </c>
      <c r="N51" s="176">
        <f t="shared" ca="1" si="10"/>
        <v>289.71759237905547</v>
      </c>
      <c r="O51" s="177">
        <f t="shared" ca="1" si="11"/>
        <v>86.912277635096174</v>
      </c>
      <c r="P51" s="177">
        <f t="shared" ca="1" si="12"/>
        <v>4.9601299858483143</v>
      </c>
      <c r="Q51" s="177">
        <f t="shared" ca="1" si="13"/>
        <v>0</v>
      </c>
      <c r="R51" s="178">
        <f t="shared" ca="1" si="14"/>
        <v>381.59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381.59</v>
      </c>
      <c r="I52" s="180">
        <f t="shared" ca="1" si="5"/>
        <v>289.70999999999998</v>
      </c>
      <c r="J52" s="177">
        <f t="shared" ca="1" si="6"/>
        <v>86.91</v>
      </c>
      <c r="K52" s="177">
        <f t="shared" ca="1" si="7"/>
        <v>4.96</v>
      </c>
      <c r="L52" s="177">
        <f t="shared" ca="1" si="8"/>
        <v>0</v>
      </c>
      <c r="M52" s="178">
        <f t="shared" ca="1" si="9"/>
        <v>381.58</v>
      </c>
      <c r="N52" s="176">
        <f t="shared" ca="1" si="10"/>
        <v>289.71759237905547</v>
      </c>
      <c r="O52" s="177">
        <f t="shared" ca="1" si="11"/>
        <v>86.912277635096174</v>
      </c>
      <c r="P52" s="177">
        <f t="shared" ca="1" si="12"/>
        <v>4.9601299858483143</v>
      </c>
      <c r="Q52" s="177">
        <f t="shared" ca="1" si="13"/>
        <v>0</v>
      </c>
      <c r="R52" s="178">
        <f t="shared" ca="1" si="14"/>
        <v>381.59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381.59</v>
      </c>
      <c r="I53" s="180">
        <f t="shared" ca="1" si="5"/>
        <v>289.70999999999998</v>
      </c>
      <c r="J53" s="177">
        <f t="shared" ca="1" si="6"/>
        <v>86.91</v>
      </c>
      <c r="K53" s="177">
        <f t="shared" ca="1" si="7"/>
        <v>4.96</v>
      </c>
      <c r="L53" s="177">
        <f t="shared" ca="1" si="8"/>
        <v>0</v>
      </c>
      <c r="M53" s="178">
        <f t="shared" ca="1" si="9"/>
        <v>381.58</v>
      </c>
      <c r="N53" s="176">
        <f t="shared" ca="1" si="10"/>
        <v>289.71759237905547</v>
      </c>
      <c r="O53" s="177">
        <f t="shared" ca="1" si="11"/>
        <v>86.912277635096174</v>
      </c>
      <c r="P53" s="177">
        <f t="shared" ca="1" si="12"/>
        <v>4.9601299858483143</v>
      </c>
      <c r="Q53" s="177">
        <f t="shared" ca="1" si="13"/>
        <v>0</v>
      </c>
      <c r="R53" s="178">
        <f t="shared" ca="1" si="14"/>
        <v>381.59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381.59</v>
      </c>
      <c r="I54" s="180">
        <f t="shared" ca="1" si="5"/>
        <v>289.70999999999998</v>
      </c>
      <c r="J54" s="177">
        <f t="shared" ca="1" si="6"/>
        <v>86.91</v>
      </c>
      <c r="K54" s="177">
        <f t="shared" ca="1" si="7"/>
        <v>4.96</v>
      </c>
      <c r="L54" s="177">
        <f t="shared" ca="1" si="8"/>
        <v>0</v>
      </c>
      <c r="M54" s="178">
        <f t="shared" ca="1" si="9"/>
        <v>381.58</v>
      </c>
      <c r="N54" s="176">
        <f t="shared" ca="1" si="10"/>
        <v>289.71759237905547</v>
      </c>
      <c r="O54" s="177">
        <f t="shared" ca="1" si="11"/>
        <v>86.912277635096174</v>
      </c>
      <c r="P54" s="177">
        <f t="shared" ca="1" si="12"/>
        <v>4.9601299858483143</v>
      </c>
      <c r="Q54" s="177">
        <f t="shared" ca="1" si="13"/>
        <v>0</v>
      </c>
      <c r="R54" s="178">
        <f t="shared" ca="1" si="14"/>
        <v>381.59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381.59</v>
      </c>
      <c r="I55" s="180">
        <f t="shared" ca="1" si="5"/>
        <v>289.70999999999998</v>
      </c>
      <c r="J55" s="177">
        <f t="shared" ca="1" si="6"/>
        <v>86.91</v>
      </c>
      <c r="K55" s="177">
        <f t="shared" ca="1" si="7"/>
        <v>4.96</v>
      </c>
      <c r="L55" s="177">
        <f t="shared" ca="1" si="8"/>
        <v>0</v>
      </c>
      <c r="M55" s="178">
        <f t="shared" ca="1" si="9"/>
        <v>381.58</v>
      </c>
      <c r="N55" s="176">
        <f t="shared" ca="1" si="10"/>
        <v>289.71759237905547</v>
      </c>
      <c r="O55" s="177">
        <f t="shared" ca="1" si="11"/>
        <v>86.912277635096174</v>
      </c>
      <c r="P55" s="177">
        <f t="shared" ca="1" si="12"/>
        <v>4.9601299858483143</v>
      </c>
      <c r="Q55" s="177">
        <f t="shared" ca="1" si="13"/>
        <v>0</v>
      </c>
      <c r="R55" s="178">
        <f t="shared" ca="1" si="14"/>
        <v>381.59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381.59</v>
      </c>
      <c r="I56" s="180">
        <f t="shared" ca="1" si="5"/>
        <v>289.70999999999998</v>
      </c>
      <c r="J56" s="177">
        <f t="shared" ca="1" si="6"/>
        <v>86.91</v>
      </c>
      <c r="K56" s="177">
        <f t="shared" ca="1" si="7"/>
        <v>4.96</v>
      </c>
      <c r="L56" s="177">
        <f t="shared" ca="1" si="8"/>
        <v>0</v>
      </c>
      <c r="M56" s="178">
        <f t="shared" ca="1" si="9"/>
        <v>381.58</v>
      </c>
      <c r="N56" s="176">
        <f t="shared" ca="1" si="10"/>
        <v>289.71759237905547</v>
      </c>
      <c r="O56" s="177">
        <f t="shared" ca="1" si="11"/>
        <v>86.912277635096174</v>
      </c>
      <c r="P56" s="177">
        <f t="shared" ca="1" si="12"/>
        <v>4.9601299858483143</v>
      </c>
      <c r="Q56" s="177">
        <f t="shared" ca="1" si="13"/>
        <v>0</v>
      </c>
      <c r="R56" s="178">
        <f t="shared" ca="1" si="14"/>
        <v>381.59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381.59</v>
      </c>
      <c r="I57" s="180">
        <f t="shared" ca="1" si="5"/>
        <v>289.70999999999998</v>
      </c>
      <c r="J57" s="177">
        <f t="shared" ca="1" si="6"/>
        <v>86.91</v>
      </c>
      <c r="K57" s="177">
        <f t="shared" ca="1" si="7"/>
        <v>4.96</v>
      </c>
      <c r="L57" s="177">
        <f t="shared" ca="1" si="8"/>
        <v>0</v>
      </c>
      <c r="M57" s="178">
        <f t="shared" ca="1" si="9"/>
        <v>381.58</v>
      </c>
      <c r="N57" s="176">
        <f t="shared" ca="1" si="10"/>
        <v>289.71759237905547</v>
      </c>
      <c r="O57" s="177">
        <f t="shared" ca="1" si="11"/>
        <v>86.912277635096174</v>
      </c>
      <c r="P57" s="177">
        <f t="shared" ca="1" si="12"/>
        <v>4.9601299858483143</v>
      </c>
      <c r="Q57" s="177">
        <f t="shared" ca="1" si="13"/>
        <v>0</v>
      </c>
      <c r="R57" s="178">
        <f t="shared" ca="1" si="14"/>
        <v>381.59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381.59</v>
      </c>
      <c r="I58" s="180">
        <f t="shared" ca="1" si="5"/>
        <v>289.70999999999998</v>
      </c>
      <c r="J58" s="177">
        <f t="shared" ca="1" si="6"/>
        <v>86.91</v>
      </c>
      <c r="K58" s="177">
        <f t="shared" ca="1" si="7"/>
        <v>4.96</v>
      </c>
      <c r="L58" s="177">
        <f t="shared" ca="1" si="8"/>
        <v>0</v>
      </c>
      <c r="M58" s="178">
        <f t="shared" ca="1" si="9"/>
        <v>381.58</v>
      </c>
      <c r="N58" s="176">
        <f t="shared" ca="1" si="10"/>
        <v>289.71759237905547</v>
      </c>
      <c r="O58" s="177">
        <f t="shared" ca="1" si="11"/>
        <v>86.912277635096174</v>
      </c>
      <c r="P58" s="177">
        <f t="shared" ca="1" si="12"/>
        <v>4.9601299858483143</v>
      </c>
      <c r="Q58" s="177">
        <f t="shared" ca="1" si="13"/>
        <v>0</v>
      </c>
      <c r="R58" s="178">
        <f t="shared" ca="1" si="14"/>
        <v>381.59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429.87</v>
      </c>
      <c r="I59" s="180">
        <f t="shared" ca="1" si="5"/>
        <v>337.99</v>
      </c>
      <c r="J59" s="177">
        <f t="shared" ca="1" si="6"/>
        <v>86.91</v>
      </c>
      <c r="K59" s="177">
        <f t="shared" ca="1" si="7"/>
        <v>4.96</v>
      </c>
      <c r="L59" s="177">
        <f t="shared" ca="1" si="8"/>
        <v>0</v>
      </c>
      <c r="M59" s="178">
        <f t="shared" ca="1" si="9"/>
        <v>429.85999999999996</v>
      </c>
      <c r="N59" s="176">
        <f t="shared" ca="1" si="10"/>
        <v>337.99786279253715</v>
      </c>
      <c r="O59" s="177">
        <f t="shared" ca="1" si="11"/>
        <v>86.912021821058019</v>
      </c>
      <c r="P59" s="177">
        <f t="shared" ca="1" si="12"/>
        <v>4.9601153864048761</v>
      </c>
      <c r="Q59" s="177">
        <f t="shared" ca="1" si="13"/>
        <v>0</v>
      </c>
      <c r="R59" s="178">
        <f t="shared" ca="1" si="14"/>
        <v>429.87000000000006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478.16</v>
      </c>
      <c r="I60" s="180">
        <f t="shared" ca="1" si="5"/>
        <v>386.28</v>
      </c>
      <c r="J60" s="177">
        <f t="shared" ca="1" si="6"/>
        <v>86.91</v>
      </c>
      <c r="K60" s="177">
        <f t="shared" ca="1" si="7"/>
        <v>4.96</v>
      </c>
      <c r="L60" s="177">
        <f t="shared" ca="1" si="8"/>
        <v>0</v>
      </c>
      <c r="M60" s="178">
        <f t="shared" ca="1" si="9"/>
        <v>478.14999999999992</v>
      </c>
      <c r="N60" s="176">
        <f t="shared" ca="1" si="10"/>
        <v>386.28807863641123</v>
      </c>
      <c r="O60" s="177">
        <f t="shared" ca="1" si="11"/>
        <v>86.911817630450713</v>
      </c>
      <c r="P60" s="177">
        <f t="shared" ca="1" si="12"/>
        <v>4.9601037331381379</v>
      </c>
      <c r="Q60" s="177">
        <f t="shared" ca="1" si="13"/>
        <v>0</v>
      </c>
      <c r="R60" s="178">
        <f t="shared" ca="1" si="14"/>
        <v>478.16000000000008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526.44000000000005</v>
      </c>
      <c r="I61" s="180">
        <f t="shared" ca="1" si="5"/>
        <v>434.56</v>
      </c>
      <c r="J61" s="177">
        <f t="shared" ca="1" si="6"/>
        <v>86.91</v>
      </c>
      <c r="K61" s="177">
        <f t="shared" ca="1" si="7"/>
        <v>4.96</v>
      </c>
      <c r="L61" s="177">
        <f t="shared" ca="1" si="8"/>
        <v>0</v>
      </c>
      <c r="M61" s="178">
        <f t="shared" ca="1" si="9"/>
        <v>526.43000000000006</v>
      </c>
      <c r="N61" s="176">
        <f t="shared" ca="1" si="10"/>
        <v>434.56825484869785</v>
      </c>
      <c r="O61" s="177">
        <f t="shared" ca="1" si="11"/>
        <v>86.911650931747801</v>
      </c>
      <c r="P61" s="177">
        <f t="shared" ca="1" si="12"/>
        <v>4.9600942195543567</v>
      </c>
      <c r="Q61" s="177">
        <f t="shared" ca="1" si="13"/>
        <v>0</v>
      </c>
      <c r="R61" s="178">
        <f t="shared" ca="1" si="14"/>
        <v>526.43999999999994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574.73</v>
      </c>
      <c r="I62" s="180">
        <f t="shared" ca="1" si="5"/>
        <v>482.85</v>
      </c>
      <c r="J62" s="177">
        <f t="shared" ca="1" si="6"/>
        <v>86.91</v>
      </c>
      <c r="K62" s="177">
        <f t="shared" ca="1" si="7"/>
        <v>4.96</v>
      </c>
      <c r="L62" s="177">
        <f t="shared" ca="1" si="8"/>
        <v>0</v>
      </c>
      <c r="M62" s="178">
        <f t="shared" ca="1" si="9"/>
        <v>574.72</v>
      </c>
      <c r="N62" s="176">
        <f t="shared" ca="1" si="10"/>
        <v>482.85840148246103</v>
      </c>
      <c r="O62" s="177">
        <f t="shared" ca="1" si="11"/>
        <v>86.911512214643651</v>
      </c>
      <c r="P62" s="177">
        <f t="shared" ca="1" si="12"/>
        <v>4.9600863028953226</v>
      </c>
      <c r="Q62" s="177">
        <f t="shared" ca="1" si="13"/>
        <v>0</v>
      </c>
      <c r="R62" s="178">
        <f t="shared" ca="1" si="14"/>
        <v>574.73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584.01</v>
      </c>
      <c r="I63" s="180">
        <f t="shared" ca="1" si="5"/>
        <v>492.13</v>
      </c>
      <c r="J63" s="177">
        <f t="shared" ca="1" si="6"/>
        <v>86.91</v>
      </c>
      <c r="K63" s="177">
        <f t="shared" ca="1" si="7"/>
        <v>4.96</v>
      </c>
      <c r="L63" s="177">
        <f t="shared" ca="1" si="8"/>
        <v>0</v>
      </c>
      <c r="M63" s="178">
        <f t="shared" ca="1" si="9"/>
        <v>584</v>
      </c>
      <c r="N63" s="176">
        <f t="shared" ca="1" si="10"/>
        <v>492.13842688356164</v>
      </c>
      <c r="O63" s="177">
        <f t="shared" ca="1" si="11"/>
        <v>86.9114881849315</v>
      </c>
      <c r="P63" s="177">
        <f t="shared" ca="1" si="12"/>
        <v>4.9600849315068496</v>
      </c>
      <c r="Q63" s="177">
        <f t="shared" ca="1" si="13"/>
        <v>0</v>
      </c>
      <c r="R63" s="178">
        <f t="shared" ca="1" si="14"/>
        <v>584.01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584.01</v>
      </c>
      <c r="I64" s="180">
        <f t="shared" ca="1" si="5"/>
        <v>492.13</v>
      </c>
      <c r="J64" s="177">
        <f t="shared" ca="1" si="6"/>
        <v>86.91</v>
      </c>
      <c r="K64" s="177">
        <f t="shared" ca="1" si="7"/>
        <v>4.96</v>
      </c>
      <c r="L64" s="177">
        <f t="shared" ca="1" si="8"/>
        <v>0</v>
      </c>
      <c r="M64" s="178">
        <f t="shared" ca="1" si="9"/>
        <v>584</v>
      </c>
      <c r="N64" s="176">
        <f t="shared" ca="1" si="10"/>
        <v>492.13842688356164</v>
      </c>
      <c r="O64" s="177">
        <f t="shared" ca="1" si="11"/>
        <v>86.9114881849315</v>
      </c>
      <c r="P64" s="177">
        <f t="shared" ca="1" si="12"/>
        <v>4.9600849315068496</v>
      </c>
      <c r="Q64" s="177">
        <f t="shared" ca="1" si="13"/>
        <v>0</v>
      </c>
      <c r="R64" s="178">
        <f t="shared" ca="1" si="14"/>
        <v>584.01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584.01</v>
      </c>
      <c r="I65" s="180">
        <f t="shared" ca="1" si="5"/>
        <v>492.13</v>
      </c>
      <c r="J65" s="177">
        <f t="shared" ca="1" si="6"/>
        <v>86.91</v>
      </c>
      <c r="K65" s="177">
        <f t="shared" ca="1" si="7"/>
        <v>4.96</v>
      </c>
      <c r="L65" s="177">
        <f t="shared" ca="1" si="8"/>
        <v>0</v>
      </c>
      <c r="M65" s="178">
        <f t="shared" ca="1" si="9"/>
        <v>584</v>
      </c>
      <c r="N65" s="176">
        <f t="shared" ca="1" si="10"/>
        <v>492.13842688356164</v>
      </c>
      <c r="O65" s="177">
        <f t="shared" ca="1" si="11"/>
        <v>86.9114881849315</v>
      </c>
      <c r="P65" s="177">
        <f t="shared" ca="1" si="12"/>
        <v>4.9600849315068496</v>
      </c>
      <c r="Q65" s="177">
        <f t="shared" ca="1" si="13"/>
        <v>0</v>
      </c>
      <c r="R65" s="178">
        <f t="shared" ca="1" si="14"/>
        <v>584.01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584.01</v>
      </c>
      <c r="I66" s="180">
        <f t="shared" ca="1" si="5"/>
        <v>492.13</v>
      </c>
      <c r="J66" s="177">
        <f t="shared" ca="1" si="6"/>
        <v>86.91</v>
      </c>
      <c r="K66" s="177">
        <f t="shared" ca="1" si="7"/>
        <v>4.96</v>
      </c>
      <c r="L66" s="177">
        <f t="shared" ca="1" si="8"/>
        <v>0</v>
      </c>
      <c r="M66" s="178">
        <f t="shared" ca="1" si="9"/>
        <v>584</v>
      </c>
      <c r="N66" s="176">
        <f t="shared" ca="1" si="10"/>
        <v>492.13842688356164</v>
      </c>
      <c r="O66" s="177">
        <f t="shared" ca="1" si="11"/>
        <v>86.9114881849315</v>
      </c>
      <c r="P66" s="177">
        <f t="shared" ca="1" si="12"/>
        <v>4.9600849315068496</v>
      </c>
      <c r="Q66" s="177">
        <f t="shared" ca="1" si="13"/>
        <v>0</v>
      </c>
      <c r="R66" s="178">
        <f t="shared" ca="1" si="14"/>
        <v>584.01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584.01</v>
      </c>
      <c r="I67" s="180">
        <f t="shared" ca="1" si="5"/>
        <v>492.13</v>
      </c>
      <c r="J67" s="177">
        <f t="shared" ca="1" si="6"/>
        <v>86.91</v>
      </c>
      <c r="K67" s="177">
        <f t="shared" ca="1" si="7"/>
        <v>4.96</v>
      </c>
      <c r="L67" s="177">
        <f t="shared" ca="1" si="8"/>
        <v>0</v>
      </c>
      <c r="M67" s="178">
        <f t="shared" ca="1" si="9"/>
        <v>584</v>
      </c>
      <c r="N67" s="176">
        <f t="shared" ca="1" si="10"/>
        <v>492.13842688356164</v>
      </c>
      <c r="O67" s="177">
        <f t="shared" ca="1" si="11"/>
        <v>86.9114881849315</v>
      </c>
      <c r="P67" s="177">
        <f t="shared" ca="1" si="12"/>
        <v>4.9600849315068496</v>
      </c>
      <c r="Q67" s="177">
        <f t="shared" ca="1" si="13"/>
        <v>0</v>
      </c>
      <c r="R67" s="178">
        <f t="shared" ca="1" si="14"/>
        <v>584.01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584.01</v>
      </c>
      <c r="I68" s="180">
        <f t="shared" ref="I68:I98" ca="1" si="20">INDIRECT("BRPL_EOD!" &amp; $V$3 &amp; X68)</f>
        <v>492.13</v>
      </c>
      <c r="J68" s="177">
        <f t="shared" ref="J68:J98" ca="1" si="21">INDIRECT("BYPL_EOD!" &amp; $V$3 &amp; X68)</f>
        <v>86.91</v>
      </c>
      <c r="K68" s="177">
        <f t="shared" ref="K68:K98" ca="1" si="22">INDIRECT("TPDDL_EOD!" &amp; $V$3 &amp; X68)</f>
        <v>4.96</v>
      </c>
      <c r="L68" s="177">
        <f t="shared" ref="L68:L98" ca="1" si="23">INDIRECT("NDMC_EOD!" &amp; $V$3 &amp; X68)</f>
        <v>0</v>
      </c>
      <c r="M68" s="178">
        <f t="shared" ref="M68:M98" ca="1" si="24">SUM(I68:L68)</f>
        <v>584</v>
      </c>
      <c r="N68" s="176">
        <f t="shared" ref="N68:N98" ca="1" si="25">INDIRECT("BRPL_ISGS_exbus!" &amp; $V$3 &amp; X68)</f>
        <v>492.13842688356164</v>
      </c>
      <c r="O68" s="177">
        <f t="shared" ref="O68:O98" ca="1" si="26">INDIRECT("BYPL_ISGS_exbus!" &amp; $V$3 &amp; X68)</f>
        <v>86.9114881849315</v>
      </c>
      <c r="P68" s="177">
        <f t="shared" ref="P68:P98" ca="1" si="27">INDIRECT("TPDDL_ISGS_exbus!" &amp; $V$3 &amp; X68)</f>
        <v>4.9600849315068496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584.01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584.01</v>
      </c>
      <c r="I69" s="180">
        <f t="shared" ca="1" si="20"/>
        <v>492.13</v>
      </c>
      <c r="J69" s="177">
        <f t="shared" ca="1" si="21"/>
        <v>86.91</v>
      </c>
      <c r="K69" s="177">
        <f t="shared" ca="1" si="22"/>
        <v>4.96</v>
      </c>
      <c r="L69" s="177">
        <f t="shared" ca="1" si="23"/>
        <v>0</v>
      </c>
      <c r="M69" s="178">
        <f t="shared" ca="1" si="24"/>
        <v>584</v>
      </c>
      <c r="N69" s="176">
        <f t="shared" ca="1" si="25"/>
        <v>492.13842688356164</v>
      </c>
      <c r="O69" s="177">
        <f t="shared" ca="1" si="26"/>
        <v>86.9114881849315</v>
      </c>
      <c r="P69" s="177">
        <f t="shared" ca="1" si="27"/>
        <v>4.9600849315068496</v>
      </c>
      <c r="Q69" s="177">
        <f t="shared" ca="1" si="28"/>
        <v>0</v>
      </c>
      <c r="R69" s="178">
        <f t="shared" ca="1" si="29"/>
        <v>584.01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584.01</v>
      </c>
      <c r="I70" s="180">
        <f t="shared" ca="1" si="20"/>
        <v>492.13</v>
      </c>
      <c r="J70" s="177">
        <f t="shared" ca="1" si="21"/>
        <v>86.91</v>
      </c>
      <c r="K70" s="177">
        <f t="shared" ca="1" si="22"/>
        <v>4.96</v>
      </c>
      <c r="L70" s="177">
        <f t="shared" ca="1" si="23"/>
        <v>0</v>
      </c>
      <c r="M70" s="178">
        <f t="shared" ca="1" si="24"/>
        <v>584</v>
      </c>
      <c r="N70" s="176">
        <f t="shared" ca="1" si="25"/>
        <v>492.13842688356164</v>
      </c>
      <c r="O70" s="177">
        <f t="shared" ca="1" si="26"/>
        <v>86.9114881849315</v>
      </c>
      <c r="P70" s="177">
        <f t="shared" ca="1" si="27"/>
        <v>4.9600849315068496</v>
      </c>
      <c r="Q70" s="177">
        <f t="shared" ca="1" si="28"/>
        <v>0</v>
      </c>
      <c r="R70" s="178">
        <f t="shared" ca="1" si="29"/>
        <v>584.01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584.01</v>
      </c>
      <c r="I71" s="180">
        <f t="shared" ca="1" si="20"/>
        <v>492.13</v>
      </c>
      <c r="J71" s="177">
        <f t="shared" ca="1" si="21"/>
        <v>86.91</v>
      </c>
      <c r="K71" s="177">
        <f t="shared" ca="1" si="22"/>
        <v>4.96</v>
      </c>
      <c r="L71" s="177">
        <f t="shared" ca="1" si="23"/>
        <v>0</v>
      </c>
      <c r="M71" s="178">
        <f t="shared" ca="1" si="24"/>
        <v>584</v>
      </c>
      <c r="N71" s="176">
        <f t="shared" ca="1" si="25"/>
        <v>492.13842688356164</v>
      </c>
      <c r="O71" s="177">
        <f t="shared" ca="1" si="26"/>
        <v>86.9114881849315</v>
      </c>
      <c r="P71" s="177">
        <f t="shared" ca="1" si="27"/>
        <v>4.9600849315068496</v>
      </c>
      <c r="Q71" s="177">
        <f t="shared" ca="1" si="28"/>
        <v>0</v>
      </c>
      <c r="R71" s="178">
        <f t="shared" ca="1" si="29"/>
        <v>584.01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584.01</v>
      </c>
      <c r="I72" s="180">
        <f t="shared" ca="1" si="20"/>
        <v>492.13</v>
      </c>
      <c r="J72" s="177">
        <f t="shared" ca="1" si="21"/>
        <v>86.91</v>
      </c>
      <c r="K72" s="177">
        <f t="shared" ca="1" si="22"/>
        <v>4.96</v>
      </c>
      <c r="L72" s="177">
        <f t="shared" ca="1" si="23"/>
        <v>0</v>
      </c>
      <c r="M72" s="178">
        <f t="shared" ca="1" si="24"/>
        <v>584</v>
      </c>
      <c r="N72" s="176">
        <f t="shared" ca="1" si="25"/>
        <v>492.13842688356164</v>
      </c>
      <c r="O72" s="177">
        <f t="shared" ca="1" si="26"/>
        <v>86.9114881849315</v>
      </c>
      <c r="P72" s="177">
        <f t="shared" ca="1" si="27"/>
        <v>4.9600849315068496</v>
      </c>
      <c r="Q72" s="177">
        <f t="shared" ca="1" si="28"/>
        <v>0</v>
      </c>
      <c r="R72" s="178">
        <f t="shared" ca="1" si="29"/>
        <v>584.01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584.01</v>
      </c>
      <c r="I73" s="180">
        <f t="shared" ca="1" si="20"/>
        <v>492.13</v>
      </c>
      <c r="J73" s="177">
        <f t="shared" ca="1" si="21"/>
        <v>86.91</v>
      </c>
      <c r="K73" s="177">
        <f t="shared" ca="1" si="22"/>
        <v>4.96</v>
      </c>
      <c r="L73" s="177">
        <f t="shared" ca="1" si="23"/>
        <v>0</v>
      </c>
      <c r="M73" s="178">
        <f t="shared" ca="1" si="24"/>
        <v>584</v>
      </c>
      <c r="N73" s="176">
        <f t="shared" ca="1" si="25"/>
        <v>492.13842688356164</v>
      </c>
      <c r="O73" s="177">
        <f t="shared" ca="1" si="26"/>
        <v>86.9114881849315</v>
      </c>
      <c r="P73" s="177">
        <f t="shared" ca="1" si="27"/>
        <v>4.9600849315068496</v>
      </c>
      <c r="Q73" s="177">
        <f t="shared" ca="1" si="28"/>
        <v>0</v>
      </c>
      <c r="R73" s="178">
        <f t="shared" ca="1" si="29"/>
        <v>584.01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584.01</v>
      </c>
      <c r="I74" s="180">
        <f t="shared" ca="1" si="20"/>
        <v>492.13</v>
      </c>
      <c r="J74" s="177">
        <f t="shared" ca="1" si="21"/>
        <v>86.91</v>
      </c>
      <c r="K74" s="177">
        <f t="shared" ca="1" si="22"/>
        <v>4.96</v>
      </c>
      <c r="L74" s="177">
        <f t="shared" ca="1" si="23"/>
        <v>0</v>
      </c>
      <c r="M74" s="178">
        <f t="shared" ca="1" si="24"/>
        <v>584</v>
      </c>
      <c r="N74" s="176">
        <f t="shared" ca="1" si="25"/>
        <v>492.13842688356164</v>
      </c>
      <c r="O74" s="177">
        <f t="shared" ca="1" si="26"/>
        <v>86.9114881849315</v>
      </c>
      <c r="P74" s="177">
        <f t="shared" ca="1" si="27"/>
        <v>4.9600849315068496</v>
      </c>
      <c r="Q74" s="177">
        <f t="shared" ca="1" si="28"/>
        <v>0</v>
      </c>
      <c r="R74" s="178">
        <f t="shared" ca="1" si="29"/>
        <v>584.01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584.01</v>
      </c>
      <c r="I75" s="180">
        <f t="shared" ca="1" si="20"/>
        <v>492.13</v>
      </c>
      <c r="J75" s="177">
        <f t="shared" ca="1" si="21"/>
        <v>86.91</v>
      </c>
      <c r="K75" s="177">
        <f t="shared" ca="1" si="22"/>
        <v>4.96</v>
      </c>
      <c r="L75" s="177">
        <f t="shared" ca="1" si="23"/>
        <v>0</v>
      </c>
      <c r="M75" s="178">
        <f t="shared" ca="1" si="24"/>
        <v>584</v>
      </c>
      <c r="N75" s="176">
        <f t="shared" ca="1" si="25"/>
        <v>492.13842688356164</v>
      </c>
      <c r="O75" s="177">
        <f t="shared" ca="1" si="26"/>
        <v>86.9114881849315</v>
      </c>
      <c r="P75" s="177">
        <f t="shared" ca="1" si="27"/>
        <v>4.9600849315068496</v>
      </c>
      <c r="Q75" s="177">
        <f t="shared" ca="1" si="28"/>
        <v>0</v>
      </c>
      <c r="R75" s="178">
        <f t="shared" ca="1" si="29"/>
        <v>584.01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584.01</v>
      </c>
      <c r="I76" s="180">
        <f t="shared" ca="1" si="20"/>
        <v>492.13</v>
      </c>
      <c r="J76" s="177">
        <f t="shared" ca="1" si="21"/>
        <v>86.91</v>
      </c>
      <c r="K76" s="177">
        <f t="shared" ca="1" si="22"/>
        <v>4.96</v>
      </c>
      <c r="L76" s="177">
        <f t="shared" ca="1" si="23"/>
        <v>0</v>
      </c>
      <c r="M76" s="178">
        <f t="shared" ca="1" si="24"/>
        <v>584</v>
      </c>
      <c r="N76" s="176">
        <f t="shared" ca="1" si="25"/>
        <v>492.13842688356164</v>
      </c>
      <c r="O76" s="177">
        <f t="shared" ca="1" si="26"/>
        <v>86.9114881849315</v>
      </c>
      <c r="P76" s="177">
        <f t="shared" ca="1" si="27"/>
        <v>4.9600849315068496</v>
      </c>
      <c r="Q76" s="177">
        <f t="shared" ca="1" si="28"/>
        <v>0</v>
      </c>
      <c r="R76" s="178">
        <f t="shared" ca="1" si="29"/>
        <v>584.01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581.02</v>
      </c>
      <c r="I77" s="180">
        <f t="shared" ca="1" si="20"/>
        <v>492.13</v>
      </c>
      <c r="J77" s="177">
        <f t="shared" ca="1" si="21"/>
        <v>83.93</v>
      </c>
      <c r="K77" s="177">
        <f t="shared" ca="1" si="22"/>
        <v>4.96</v>
      </c>
      <c r="L77" s="177">
        <f t="shared" ca="1" si="23"/>
        <v>0</v>
      </c>
      <c r="M77" s="178">
        <f t="shared" ca="1" si="24"/>
        <v>581.02</v>
      </c>
      <c r="N77" s="176">
        <f t="shared" ca="1" si="25"/>
        <v>492.13</v>
      </c>
      <c r="O77" s="177">
        <f t="shared" ca="1" si="26"/>
        <v>83.93</v>
      </c>
      <c r="P77" s="177">
        <f t="shared" ca="1" si="27"/>
        <v>4.96</v>
      </c>
      <c r="Q77" s="177">
        <f t="shared" ca="1" si="28"/>
        <v>0</v>
      </c>
      <c r="R77" s="178">
        <f t="shared" ca="1" si="29"/>
        <v>581.02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581.02</v>
      </c>
      <c r="I78" s="180">
        <f t="shared" ca="1" si="20"/>
        <v>492.13</v>
      </c>
      <c r="J78" s="177">
        <f t="shared" ca="1" si="21"/>
        <v>83.93</v>
      </c>
      <c r="K78" s="177">
        <f t="shared" ca="1" si="22"/>
        <v>4.96</v>
      </c>
      <c r="L78" s="177">
        <f t="shared" ca="1" si="23"/>
        <v>0</v>
      </c>
      <c r="M78" s="178">
        <f t="shared" ca="1" si="24"/>
        <v>581.02</v>
      </c>
      <c r="N78" s="176">
        <f t="shared" ca="1" si="25"/>
        <v>492.13</v>
      </c>
      <c r="O78" s="177">
        <f t="shared" ca="1" si="26"/>
        <v>83.93</v>
      </c>
      <c r="P78" s="177">
        <f t="shared" ca="1" si="27"/>
        <v>4.96</v>
      </c>
      <c r="Q78" s="177">
        <f t="shared" ca="1" si="28"/>
        <v>0</v>
      </c>
      <c r="R78" s="178">
        <f t="shared" ca="1" si="29"/>
        <v>581.02</v>
      </c>
      <c r="W78" s="47"/>
      <c r="X78" s="47">
        <v>78</v>
      </c>
    </row>
    <row r="79" spans="1:24">
      <c r="A79" s="62" t="s">
        <v>121</v>
      </c>
      <c r="B79" s="171">
        <f t="shared" ca="1" si="18"/>
        <v>682.83</v>
      </c>
      <c r="C79" s="176">
        <f t="shared" ca="1" si="19"/>
        <v>507.22123088664097</v>
      </c>
      <c r="D79" s="177">
        <f t="shared" ca="1" si="19"/>
        <v>163.38506941294884</v>
      </c>
      <c r="E79" s="177">
        <f t="shared" ca="1" si="19"/>
        <v>9.3149207280790662</v>
      </c>
      <c r="F79" s="178">
        <f t="shared" ca="1" si="19"/>
        <v>2.9087789723311204</v>
      </c>
      <c r="G79" s="179">
        <f t="shared" ca="1" si="16"/>
        <v>0</v>
      </c>
      <c r="H79" s="179">
        <f t="shared" ca="1" si="17"/>
        <v>515.98</v>
      </c>
      <c r="I79" s="180">
        <f t="shared" ca="1" si="20"/>
        <v>422.89</v>
      </c>
      <c r="J79" s="177">
        <f t="shared" ca="1" si="21"/>
        <v>84.1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515.98</v>
      </c>
      <c r="N79" s="176">
        <f t="shared" ca="1" si="25"/>
        <v>422.89</v>
      </c>
      <c r="O79" s="177">
        <f t="shared" ca="1" si="26"/>
        <v>84.1</v>
      </c>
      <c r="P79" s="177">
        <f t="shared" ca="1" si="27"/>
        <v>8.99</v>
      </c>
      <c r="Q79" s="177">
        <f t="shared" ca="1" si="28"/>
        <v>0</v>
      </c>
      <c r="R79" s="178">
        <f t="shared" ca="1" si="29"/>
        <v>515.98</v>
      </c>
      <c r="W79" s="47"/>
      <c r="X79" s="47">
        <v>79</v>
      </c>
    </row>
    <row r="80" spans="1:24">
      <c r="A80" s="62" t="s">
        <v>122</v>
      </c>
      <c r="B80" s="171">
        <f t="shared" ca="1" si="18"/>
        <v>682.83</v>
      </c>
      <c r="C80" s="176">
        <f t="shared" ca="1" si="19"/>
        <v>507.22123088664097</v>
      </c>
      <c r="D80" s="177">
        <f t="shared" ca="1" si="19"/>
        <v>163.38506941294884</v>
      </c>
      <c r="E80" s="177">
        <f t="shared" ca="1" si="19"/>
        <v>9.3149207280790662</v>
      </c>
      <c r="F80" s="178">
        <f t="shared" ca="1" si="19"/>
        <v>2.9087789723311204</v>
      </c>
      <c r="G80" s="179">
        <f t="shared" ca="1" si="16"/>
        <v>0</v>
      </c>
      <c r="H80" s="179">
        <f t="shared" ca="1" si="17"/>
        <v>515.98</v>
      </c>
      <c r="I80" s="180">
        <f t="shared" ca="1" si="20"/>
        <v>426.25</v>
      </c>
      <c r="J80" s="177">
        <f t="shared" ca="1" si="21"/>
        <v>81.06</v>
      </c>
      <c r="K80" s="177">
        <f t="shared" ca="1" si="22"/>
        <v>8.66</v>
      </c>
      <c r="L80" s="177">
        <f t="shared" ca="1" si="23"/>
        <v>0</v>
      </c>
      <c r="M80" s="178">
        <f t="shared" ca="1" si="24"/>
        <v>515.97</v>
      </c>
      <c r="N80" s="176">
        <f t="shared" ca="1" si="25"/>
        <v>426.25826113921352</v>
      </c>
      <c r="O80" s="177">
        <f t="shared" ca="1" si="26"/>
        <v>81.061571021571027</v>
      </c>
      <c r="P80" s="177">
        <f t="shared" ca="1" si="27"/>
        <v>8.6601678392154575</v>
      </c>
      <c r="Q80" s="177">
        <f t="shared" ca="1" si="28"/>
        <v>0</v>
      </c>
      <c r="R80" s="178">
        <f t="shared" ca="1" si="29"/>
        <v>515.98</v>
      </c>
      <c r="W80" s="47"/>
      <c r="X80" s="47">
        <v>80</v>
      </c>
    </row>
    <row r="81" spans="1:24">
      <c r="A81" s="62" t="s">
        <v>123</v>
      </c>
      <c r="B81" s="171">
        <f t="shared" ca="1" si="18"/>
        <v>682.83</v>
      </c>
      <c r="C81" s="176">
        <f t="shared" ca="1" si="19"/>
        <v>507.22123088664097</v>
      </c>
      <c r="D81" s="177">
        <f t="shared" ca="1" si="19"/>
        <v>163.38506941294884</v>
      </c>
      <c r="E81" s="177">
        <f t="shared" ca="1" si="19"/>
        <v>9.3149207280790662</v>
      </c>
      <c r="F81" s="178">
        <f t="shared" ca="1" si="19"/>
        <v>2.9087789723311204</v>
      </c>
      <c r="G81" s="179">
        <f t="shared" ca="1" si="16"/>
        <v>0</v>
      </c>
      <c r="H81" s="179">
        <f t="shared" ca="1" si="17"/>
        <v>553.63</v>
      </c>
      <c r="I81" s="180">
        <f t="shared" ca="1" si="20"/>
        <v>460.64</v>
      </c>
      <c r="J81" s="177">
        <f t="shared" ca="1" si="21"/>
        <v>84.02</v>
      </c>
      <c r="K81" s="177">
        <f t="shared" ca="1" si="22"/>
        <v>8.9700000000000006</v>
      </c>
      <c r="L81" s="177">
        <f t="shared" ca="1" si="23"/>
        <v>0</v>
      </c>
      <c r="M81" s="178">
        <f t="shared" ca="1" si="24"/>
        <v>553.63</v>
      </c>
      <c r="N81" s="176">
        <f t="shared" ca="1" si="25"/>
        <v>460.64</v>
      </c>
      <c r="O81" s="177">
        <f t="shared" ca="1" si="26"/>
        <v>84.02</v>
      </c>
      <c r="P81" s="177">
        <f t="shared" ca="1" si="27"/>
        <v>8.9700000000000006</v>
      </c>
      <c r="Q81" s="177">
        <f t="shared" ca="1" si="28"/>
        <v>0</v>
      </c>
      <c r="R81" s="178">
        <f t="shared" ca="1" si="29"/>
        <v>553.63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553.63</v>
      </c>
      <c r="I82" s="180">
        <f t="shared" ca="1" si="20"/>
        <v>460.64</v>
      </c>
      <c r="J82" s="177">
        <f t="shared" ca="1" si="21"/>
        <v>84.02</v>
      </c>
      <c r="K82" s="177">
        <f t="shared" ca="1" si="22"/>
        <v>8.9700000000000006</v>
      </c>
      <c r="L82" s="177">
        <f t="shared" ca="1" si="23"/>
        <v>0</v>
      </c>
      <c r="M82" s="178">
        <f t="shared" ca="1" si="24"/>
        <v>553.63</v>
      </c>
      <c r="N82" s="176">
        <f t="shared" ca="1" si="25"/>
        <v>460.64</v>
      </c>
      <c r="O82" s="177">
        <f t="shared" ca="1" si="26"/>
        <v>84.02</v>
      </c>
      <c r="P82" s="177">
        <f t="shared" ca="1" si="27"/>
        <v>8.9700000000000006</v>
      </c>
      <c r="Q82" s="177">
        <f t="shared" ca="1" si="28"/>
        <v>0</v>
      </c>
      <c r="R82" s="178">
        <f t="shared" ca="1" si="29"/>
        <v>553.63</v>
      </c>
      <c r="W82" s="47"/>
      <c r="X82" s="47">
        <v>82</v>
      </c>
    </row>
    <row r="83" spans="1:24">
      <c r="A83" s="62" t="s">
        <v>125</v>
      </c>
      <c r="B83" s="171">
        <f t="shared" ca="1" si="18"/>
        <v>682.83</v>
      </c>
      <c r="C83" s="176">
        <f t="shared" ca="1" si="19"/>
        <v>507.22123088664097</v>
      </c>
      <c r="D83" s="177">
        <f t="shared" ca="1" si="19"/>
        <v>163.38506941294884</v>
      </c>
      <c r="E83" s="177">
        <f t="shared" ca="1" si="19"/>
        <v>9.3149207280790662</v>
      </c>
      <c r="F83" s="178">
        <f t="shared" ca="1" si="19"/>
        <v>2.9087789723311204</v>
      </c>
      <c r="G83" s="179">
        <f t="shared" ca="1" si="16"/>
        <v>0</v>
      </c>
      <c r="H83" s="179">
        <f t="shared" ca="1" si="17"/>
        <v>556.52</v>
      </c>
      <c r="I83" s="180">
        <f t="shared" ca="1" si="20"/>
        <v>460.64</v>
      </c>
      <c r="J83" s="177">
        <f t="shared" ca="1" si="21"/>
        <v>86.91</v>
      </c>
      <c r="K83" s="177">
        <f t="shared" ca="1" si="22"/>
        <v>8.9700000000000006</v>
      </c>
      <c r="L83" s="177">
        <f t="shared" ca="1" si="23"/>
        <v>0</v>
      </c>
      <c r="M83" s="178">
        <f t="shared" ca="1" si="24"/>
        <v>556.52</v>
      </c>
      <c r="N83" s="176">
        <f t="shared" ca="1" si="25"/>
        <v>460.64</v>
      </c>
      <c r="O83" s="177">
        <f t="shared" ca="1" si="26"/>
        <v>86.91</v>
      </c>
      <c r="P83" s="177">
        <f t="shared" ca="1" si="27"/>
        <v>8.9700000000000006</v>
      </c>
      <c r="Q83" s="177">
        <f t="shared" ca="1" si="28"/>
        <v>0</v>
      </c>
      <c r="R83" s="178">
        <f t="shared" ca="1" si="29"/>
        <v>556.52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556.52</v>
      </c>
      <c r="I84" s="180">
        <f t="shared" ca="1" si="20"/>
        <v>460.64</v>
      </c>
      <c r="J84" s="177">
        <f t="shared" ca="1" si="21"/>
        <v>86.91</v>
      </c>
      <c r="K84" s="177">
        <f t="shared" ca="1" si="22"/>
        <v>8.9700000000000006</v>
      </c>
      <c r="L84" s="177">
        <f t="shared" ca="1" si="23"/>
        <v>0</v>
      </c>
      <c r="M84" s="178">
        <f t="shared" ca="1" si="24"/>
        <v>556.52</v>
      </c>
      <c r="N84" s="176">
        <f t="shared" ca="1" si="25"/>
        <v>460.64</v>
      </c>
      <c r="O84" s="177">
        <f t="shared" ca="1" si="26"/>
        <v>86.91</v>
      </c>
      <c r="P84" s="177">
        <f t="shared" ca="1" si="27"/>
        <v>8.9700000000000006</v>
      </c>
      <c r="Q84" s="177">
        <f t="shared" ca="1" si="28"/>
        <v>0</v>
      </c>
      <c r="R84" s="178">
        <f t="shared" ca="1" si="29"/>
        <v>556.52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556.52</v>
      </c>
      <c r="I85" s="180">
        <f t="shared" ca="1" si="20"/>
        <v>460.64</v>
      </c>
      <c r="J85" s="177">
        <f t="shared" ca="1" si="21"/>
        <v>86.91</v>
      </c>
      <c r="K85" s="177">
        <f t="shared" ca="1" si="22"/>
        <v>8.9700000000000006</v>
      </c>
      <c r="L85" s="177">
        <f t="shared" ca="1" si="23"/>
        <v>0</v>
      </c>
      <c r="M85" s="178">
        <f t="shared" ca="1" si="24"/>
        <v>556.52</v>
      </c>
      <c r="N85" s="176">
        <f t="shared" ca="1" si="25"/>
        <v>460.64</v>
      </c>
      <c r="O85" s="177">
        <f t="shared" ca="1" si="26"/>
        <v>86.91</v>
      </c>
      <c r="P85" s="177">
        <f t="shared" ca="1" si="27"/>
        <v>8.9700000000000006</v>
      </c>
      <c r="Q85" s="177">
        <f t="shared" ca="1" si="28"/>
        <v>0</v>
      </c>
      <c r="R85" s="178">
        <f t="shared" ca="1" si="29"/>
        <v>556.52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546.87</v>
      </c>
      <c r="I86" s="180">
        <f t="shared" ca="1" si="20"/>
        <v>450.99</v>
      </c>
      <c r="J86" s="177">
        <f t="shared" ca="1" si="21"/>
        <v>86.91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546.87</v>
      </c>
      <c r="N86" s="176">
        <f t="shared" ca="1" si="25"/>
        <v>450.99</v>
      </c>
      <c r="O86" s="177">
        <f t="shared" ca="1" si="26"/>
        <v>86.91</v>
      </c>
      <c r="P86" s="177">
        <f t="shared" ca="1" si="27"/>
        <v>8.9700000000000006</v>
      </c>
      <c r="Q86" s="177">
        <f t="shared" ca="1" si="28"/>
        <v>0</v>
      </c>
      <c r="R86" s="178">
        <f t="shared" ca="1" si="29"/>
        <v>546.87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537.21</v>
      </c>
      <c r="I87" s="180">
        <f t="shared" ca="1" si="20"/>
        <v>441.33</v>
      </c>
      <c r="J87" s="177">
        <f t="shared" ca="1" si="21"/>
        <v>86.91</v>
      </c>
      <c r="K87" s="177">
        <f t="shared" ca="1" si="22"/>
        <v>8.9700000000000006</v>
      </c>
      <c r="L87" s="177">
        <f t="shared" ca="1" si="23"/>
        <v>0</v>
      </c>
      <c r="M87" s="178">
        <f t="shared" ca="1" si="24"/>
        <v>537.21</v>
      </c>
      <c r="N87" s="176">
        <f t="shared" ca="1" si="25"/>
        <v>441.33</v>
      </c>
      <c r="O87" s="177">
        <f t="shared" ca="1" si="26"/>
        <v>86.91</v>
      </c>
      <c r="P87" s="177">
        <f t="shared" ca="1" si="27"/>
        <v>8.9700000000000006</v>
      </c>
      <c r="Q87" s="177">
        <f t="shared" ca="1" si="28"/>
        <v>0</v>
      </c>
      <c r="R87" s="178">
        <f t="shared" ca="1" si="29"/>
        <v>537.21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537.21</v>
      </c>
      <c r="I88" s="180">
        <f t="shared" ca="1" si="20"/>
        <v>441.33</v>
      </c>
      <c r="J88" s="177">
        <f t="shared" ca="1" si="21"/>
        <v>86.91</v>
      </c>
      <c r="K88" s="177">
        <f t="shared" ca="1" si="22"/>
        <v>8.9700000000000006</v>
      </c>
      <c r="L88" s="177">
        <f t="shared" ca="1" si="23"/>
        <v>0</v>
      </c>
      <c r="M88" s="178">
        <f t="shared" ca="1" si="24"/>
        <v>537.21</v>
      </c>
      <c r="N88" s="176">
        <f t="shared" ca="1" si="25"/>
        <v>441.33</v>
      </c>
      <c r="O88" s="177">
        <f t="shared" ca="1" si="26"/>
        <v>86.91</v>
      </c>
      <c r="P88" s="177">
        <f t="shared" ca="1" si="27"/>
        <v>8.9700000000000006</v>
      </c>
      <c r="Q88" s="177">
        <f t="shared" ca="1" si="28"/>
        <v>0</v>
      </c>
      <c r="R88" s="178">
        <f t="shared" ca="1" si="29"/>
        <v>537.21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537.21</v>
      </c>
      <c r="I89" s="180">
        <f t="shared" ca="1" si="20"/>
        <v>441.33</v>
      </c>
      <c r="J89" s="177">
        <f t="shared" ca="1" si="21"/>
        <v>86.91</v>
      </c>
      <c r="K89" s="177">
        <f t="shared" ca="1" si="22"/>
        <v>8.9700000000000006</v>
      </c>
      <c r="L89" s="177">
        <f t="shared" ca="1" si="23"/>
        <v>0</v>
      </c>
      <c r="M89" s="178">
        <f t="shared" ca="1" si="24"/>
        <v>537.21</v>
      </c>
      <c r="N89" s="176">
        <f t="shared" ca="1" si="25"/>
        <v>441.33</v>
      </c>
      <c r="O89" s="177">
        <f t="shared" ca="1" si="26"/>
        <v>86.91</v>
      </c>
      <c r="P89" s="177">
        <f t="shared" ca="1" si="27"/>
        <v>8.9700000000000006</v>
      </c>
      <c r="Q89" s="177">
        <f t="shared" ca="1" si="28"/>
        <v>0</v>
      </c>
      <c r="R89" s="178">
        <f t="shared" ca="1" si="29"/>
        <v>537.21</v>
      </c>
      <c r="W89" s="47"/>
      <c r="X89" s="47">
        <v>89</v>
      </c>
    </row>
    <row r="90" spans="1:24">
      <c r="A90" s="62" t="s">
        <v>132</v>
      </c>
      <c r="B90" s="171">
        <f t="shared" ca="1" si="18"/>
        <v>682.83</v>
      </c>
      <c r="C90" s="176">
        <f t="shared" ca="1" si="19"/>
        <v>507.22123088664097</v>
      </c>
      <c r="D90" s="177">
        <f t="shared" ca="1" si="19"/>
        <v>163.38506941294884</v>
      </c>
      <c r="E90" s="177">
        <f t="shared" ca="1" si="19"/>
        <v>9.3149207280790662</v>
      </c>
      <c r="F90" s="178">
        <f t="shared" ca="1" si="19"/>
        <v>2.9087789723311204</v>
      </c>
      <c r="G90" s="179">
        <f t="shared" ca="1" si="16"/>
        <v>0</v>
      </c>
      <c r="H90" s="179">
        <f t="shared" ca="1" si="17"/>
        <v>537.21</v>
      </c>
      <c r="I90" s="180">
        <f t="shared" ca="1" si="20"/>
        <v>441.33</v>
      </c>
      <c r="J90" s="177">
        <f t="shared" ca="1" si="21"/>
        <v>86.91</v>
      </c>
      <c r="K90" s="177">
        <f t="shared" ca="1" si="22"/>
        <v>8.9700000000000006</v>
      </c>
      <c r="L90" s="177">
        <f t="shared" ca="1" si="23"/>
        <v>0</v>
      </c>
      <c r="M90" s="178">
        <f t="shared" ca="1" si="24"/>
        <v>537.21</v>
      </c>
      <c r="N90" s="176">
        <f t="shared" ca="1" si="25"/>
        <v>441.33</v>
      </c>
      <c r="O90" s="177">
        <f t="shared" ca="1" si="26"/>
        <v>86.91</v>
      </c>
      <c r="P90" s="177">
        <f t="shared" ca="1" si="27"/>
        <v>8.9700000000000006</v>
      </c>
      <c r="Q90" s="177">
        <f t="shared" ca="1" si="28"/>
        <v>0</v>
      </c>
      <c r="R90" s="178">
        <f t="shared" ca="1" si="29"/>
        <v>537.21</v>
      </c>
      <c r="W90" s="47"/>
      <c r="X90" s="47">
        <v>90</v>
      </c>
    </row>
    <row r="91" spans="1:24">
      <c r="A91" s="62" t="s">
        <v>133</v>
      </c>
      <c r="B91" s="171">
        <f t="shared" ca="1" si="18"/>
        <v>682.83</v>
      </c>
      <c r="C91" s="176">
        <f t="shared" ca="1" si="19"/>
        <v>507.22123088664097</v>
      </c>
      <c r="D91" s="177">
        <f t="shared" ca="1" si="19"/>
        <v>163.38506941294884</v>
      </c>
      <c r="E91" s="177">
        <f t="shared" ca="1" si="19"/>
        <v>9.3149207280790662</v>
      </c>
      <c r="F91" s="178">
        <f t="shared" ca="1" si="19"/>
        <v>2.9087789723311204</v>
      </c>
      <c r="G91" s="179">
        <f t="shared" ca="1" si="16"/>
        <v>0</v>
      </c>
      <c r="H91" s="179">
        <f t="shared" ca="1" si="17"/>
        <v>585.69000000000005</v>
      </c>
      <c r="I91" s="180">
        <f t="shared" ca="1" si="20"/>
        <v>489.81</v>
      </c>
      <c r="J91" s="177">
        <f t="shared" ca="1" si="21"/>
        <v>86.91</v>
      </c>
      <c r="K91" s="177">
        <f t="shared" ca="1" si="22"/>
        <v>8.9700000000000006</v>
      </c>
      <c r="L91" s="177">
        <f t="shared" ca="1" si="23"/>
        <v>0</v>
      </c>
      <c r="M91" s="178">
        <f t="shared" ca="1" si="24"/>
        <v>585.69000000000005</v>
      </c>
      <c r="N91" s="176">
        <f t="shared" ca="1" si="25"/>
        <v>489.81</v>
      </c>
      <c r="O91" s="177">
        <f t="shared" ca="1" si="26"/>
        <v>86.91</v>
      </c>
      <c r="P91" s="177">
        <f t="shared" ca="1" si="27"/>
        <v>8.9700000000000006</v>
      </c>
      <c r="Q91" s="177">
        <f t="shared" ca="1" si="28"/>
        <v>0</v>
      </c>
      <c r="R91" s="178">
        <f t="shared" ca="1" si="29"/>
        <v>585.69000000000005</v>
      </c>
      <c r="W91" s="47"/>
      <c r="X91" s="47">
        <v>91</v>
      </c>
    </row>
    <row r="92" spans="1:24">
      <c r="A92" s="62" t="s">
        <v>134</v>
      </c>
      <c r="B92" s="171">
        <f t="shared" ca="1" si="18"/>
        <v>682.83</v>
      </c>
      <c r="C92" s="176">
        <f t="shared" ca="1" si="19"/>
        <v>507.22123088664097</v>
      </c>
      <c r="D92" s="177">
        <f t="shared" ca="1" si="19"/>
        <v>163.38506941294884</v>
      </c>
      <c r="E92" s="177">
        <f t="shared" ca="1" si="19"/>
        <v>9.3149207280790662</v>
      </c>
      <c r="F92" s="178">
        <f t="shared" ca="1" si="19"/>
        <v>2.9087789723311204</v>
      </c>
      <c r="G92" s="179">
        <f t="shared" ca="1" si="16"/>
        <v>0</v>
      </c>
      <c r="H92" s="179">
        <f t="shared" ca="1" si="17"/>
        <v>585.69000000000005</v>
      </c>
      <c r="I92" s="180">
        <f t="shared" ca="1" si="20"/>
        <v>489.81</v>
      </c>
      <c r="J92" s="177">
        <f t="shared" ca="1" si="21"/>
        <v>86.91</v>
      </c>
      <c r="K92" s="177">
        <f t="shared" ca="1" si="22"/>
        <v>8.9700000000000006</v>
      </c>
      <c r="L92" s="177">
        <f t="shared" ca="1" si="23"/>
        <v>0</v>
      </c>
      <c r="M92" s="178">
        <f t="shared" ca="1" si="24"/>
        <v>585.69000000000005</v>
      </c>
      <c r="N92" s="176">
        <f t="shared" ca="1" si="25"/>
        <v>489.81</v>
      </c>
      <c r="O92" s="177">
        <f t="shared" ca="1" si="26"/>
        <v>86.91</v>
      </c>
      <c r="P92" s="177">
        <f t="shared" ca="1" si="27"/>
        <v>8.9700000000000006</v>
      </c>
      <c r="Q92" s="177">
        <f t="shared" ca="1" si="28"/>
        <v>0</v>
      </c>
      <c r="R92" s="178">
        <f t="shared" ca="1" si="29"/>
        <v>585.69000000000005</v>
      </c>
      <c r="W92" s="47"/>
      <c r="X92" s="47">
        <v>92</v>
      </c>
    </row>
    <row r="93" spans="1:24">
      <c r="A93" s="62" t="s">
        <v>135</v>
      </c>
      <c r="B93" s="171">
        <f t="shared" ca="1" si="18"/>
        <v>682.83</v>
      </c>
      <c r="C93" s="176">
        <f t="shared" ca="1" si="19"/>
        <v>507.22123088664097</v>
      </c>
      <c r="D93" s="177">
        <f t="shared" ca="1" si="19"/>
        <v>163.38506941294884</v>
      </c>
      <c r="E93" s="177">
        <f t="shared" ca="1" si="19"/>
        <v>9.3149207280790662</v>
      </c>
      <c r="F93" s="178">
        <f t="shared" ca="1" si="19"/>
        <v>2.9087789723311204</v>
      </c>
      <c r="G93" s="179">
        <f t="shared" ca="1" si="16"/>
        <v>0</v>
      </c>
      <c r="H93" s="179">
        <f t="shared" ca="1" si="17"/>
        <v>585.69000000000005</v>
      </c>
      <c r="I93" s="180">
        <f t="shared" ca="1" si="20"/>
        <v>489.81</v>
      </c>
      <c r="J93" s="177">
        <f t="shared" ca="1" si="21"/>
        <v>86.91</v>
      </c>
      <c r="K93" s="177">
        <f t="shared" ca="1" si="22"/>
        <v>8.9700000000000006</v>
      </c>
      <c r="L93" s="177">
        <f t="shared" ca="1" si="23"/>
        <v>0</v>
      </c>
      <c r="M93" s="178">
        <f t="shared" ca="1" si="24"/>
        <v>585.69000000000005</v>
      </c>
      <c r="N93" s="176">
        <f t="shared" ca="1" si="25"/>
        <v>489.81</v>
      </c>
      <c r="O93" s="177">
        <f t="shared" ca="1" si="26"/>
        <v>86.91</v>
      </c>
      <c r="P93" s="177">
        <f t="shared" ca="1" si="27"/>
        <v>8.9700000000000006</v>
      </c>
      <c r="Q93" s="177">
        <f t="shared" ca="1" si="28"/>
        <v>0</v>
      </c>
      <c r="R93" s="178">
        <f t="shared" ca="1" si="29"/>
        <v>585.69000000000005</v>
      </c>
      <c r="W93" s="47"/>
      <c r="X93" s="47">
        <v>93</v>
      </c>
    </row>
    <row r="94" spans="1:24">
      <c r="A94" s="62" t="s">
        <v>136</v>
      </c>
      <c r="B94" s="171">
        <f t="shared" ca="1" si="18"/>
        <v>682.83</v>
      </c>
      <c r="C94" s="176">
        <f t="shared" ca="1" si="19"/>
        <v>507.22123088664097</v>
      </c>
      <c r="D94" s="177">
        <f t="shared" ca="1" si="19"/>
        <v>163.38506941294884</v>
      </c>
      <c r="E94" s="177">
        <f t="shared" ca="1" si="19"/>
        <v>9.3149207280790662</v>
      </c>
      <c r="F94" s="178">
        <f t="shared" ca="1" si="19"/>
        <v>2.9087789723311204</v>
      </c>
      <c r="G94" s="179">
        <f t="shared" ca="1" si="16"/>
        <v>0</v>
      </c>
      <c r="H94" s="179">
        <f t="shared" ca="1" si="17"/>
        <v>585.69000000000005</v>
      </c>
      <c r="I94" s="180">
        <f t="shared" ca="1" si="20"/>
        <v>489.81</v>
      </c>
      <c r="J94" s="177">
        <f t="shared" ca="1" si="21"/>
        <v>86.91</v>
      </c>
      <c r="K94" s="177">
        <f t="shared" ca="1" si="22"/>
        <v>8.9700000000000006</v>
      </c>
      <c r="L94" s="177">
        <f t="shared" ca="1" si="23"/>
        <v>0</v>
      </c>
      <c r="M94" s="178">
        <f t="shared" ca="1" si="24"/>
        <v>585.69000000000005</v>
      </c>
      <c r="N94" s="176">
        <f t="shared" ca="1" si="25"/>
        <v>489.81</v>
      </c>
      <c r="O94" s="177">
        <f t="shared" ca="1" si="26"/>
        <v>86.91</v>
      </c>
      <c r="P94" s="177">
        <f t="shared" ca="1" si="27"/>
        <v>8.9700000000000006</v>
      </c>
      <c r="Q94" s="177">
        <f t="shared" ca="1" si="28"/>
        <v>0</v>
      </c>
      <c r="R94" s="178">
        <f t="shared" ca="1" si="29"/>
        <v>585.69000000000005</v>
      </c>
      <c r="W94" s="47"/>
      <c r="X94" s="47">
        <v>94</v>
      </c>
    </row>
    <row r="95" spans="1:24">
      <c r="A95" s="62" t="s">
        <v>137</v>
      </c>
      <c r="B95" s="171">
        <f t="shared" ca="1" si="18"/>
        <v>682.83</v>
      </c>
      <c r="C95" s="176">
        <f t="shared" ca="1" si="19"/>
        <v>507.22123088664097</v>
      </c>
      <c r="D95" s="177">
        <f t="shared" ca="1" si="19"/>
        <v>163.38506941294884</v>
      </c>
      <c r="E95" s="177">
        <f t="shared" ca="1" si="19"/>
        <v>9.3149207280790662</v>
      </c>
      <c r="F95" s="178">
        <f t="shared" ca="1" si="19"/>
        <v>2.9087789723311204</v>
      </c>
      <c r="G95" s="179">
        <f t="shared" ca="1" si="16"/>
        <v>0</v>
      </c>
      <c r="H95" s="179">
        <f t="shared" ca="1" si="17"/>
        <v>581.69000000000005</v>
      </c>
      <c r="I95" s="180">
        <f t="shared" ca="1" si="20"/>
        <v>489.81</v>
      </c>
      <c r="J95" s="177">
        <f t="shared" ca="1" si="21"/>
        <v>86.91</v>
      </c>
      <c r="K95" s="177">
        <f t="shared" ca="1" si="22"/>
        <v>4.96</v>
      </c>
      <c r="L95" s="177">
        <f t="shared" ca="1" si="23"/>
        <v>0</v>
      </c>
      <c r="M95" s="178">
        <f t="shared" ca="1" si="24"/>
        <v>581.68000000000006</v>
      </c>
      <c r="N95" s="176">
        <f t="shared" ca="1" si="25"/>
        <v>489.81842060926971</v>
      </c>
      <c r="O95" s="177">
        <f t="shared" ca="1" si="26"/>
        <v>86.911494120478608</v>
      </c>
      <c r="P95" s="177">
        <f t="shared" ca="1" si="27"/>
        <v>4.9600852702516844</v>
      </c>
      <c r="Q95" s="177">
        <f t="shared" ca="1" si="28"/>
        <v>0</v>
      </c>
      <c r="R95" s="178">
        <f t="shared" ca="1" si="29"/>
        <v>581.69000000000005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584.01</v>
      </c>
      <c r="I96" s="180">
        <f t="shared" ca="1" si="20"/>
        <v>492.13</v>
      </c>
      <c r="J96" s="177">
        <f t="shared" ca="1" si="21"/>
        <v>86.91</v>
      </c>
      <c r="K96" s="177">
        <f t="shared" ca="1" si="22"/>
        <v>4.96</v>
      </c>
      <c r="L96" s="177">
        <f t="shared" ca="1" si="23"/>
        <v>0</v>
      </c>
      <c r="M96" s="178">
        <f t="shared" ca="1" si="24"/>
        <v>584</v>
      </c>
      <c r="N96" s="176">
        <f t="shared" ca="1" si="25"/>
        <v>492.13842688356164</v>
      </c>
      <c r="O96" s="177">
        <f t="shared" ca="1" si="26"/>
        <v>86.9114881849315</v>
      </c>
      <c r="P96" s="177">
        <f t="shared" ca="1" si="27"/>
        <v>4.9600849315068496</v>
      </c>
      <c r="Q96" s="177">
        <f t="shared" ca="1" si="28"/>
        <v>0</v>
      </c>
      <c r="R96" s="178">
        <f t="shared" ca="1" si="29"/>
        <v>584.01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584.01</v>
      </c>
      <c r="I97" s="180">
        <f t="shared" ca="1" si="20"/>
        <v>492.13</v>
      </c>
      <c r="J97" s="177">
        <f t="shared" ca="1" si="21"/>
        <v>86.91</v>
      </c>
      <c r="K97" s="177">
        <f t="shared" ca="1" si="22"/>
        <v>4.96</v>
      </c>
      <c r="L97" s="177">
        <f t="shared" ca="1" si="23"/>
        <v>0</v>
      </c>
      <c r="M97" s="178">
        <f t="shared" ca="1" si="24"/>
        <v>584</v>
      </c>
      <c r="N97" s="176">
        <f t="shared" ca="1" si="25"/>
        <v>492.13842688356164</v>
      </c>
      <c r="O97" s="177">
        <f t="shared" ca="1" si="26"/>
        <v>86.9114881849315</v>
      </c>
      <c r="P97" s="177">
        <f t="shared" ca="1" si="27"/>
        <v>4.9600849315068496</v>
      </c>
      <c r="Q97" s="177">
        <f t="shared" ca="1" si="28"/>
        <v>0</v>
      </c>
      <c r="R97" s="178">
        <f t="shared" ca="1" si="29"/>
        <v>584.01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584.01</v>
      </c>
      <c r="I98" s="185">
        <f t="shared" ca="1" si="20"/>
        <v>492.13</v>
      </c>
      <c r="J98" s="182">
        <f t="shared" ca="1" si="21"/>
        <v>86.91</v>
      </c>
      <c r="K98" s="182">
        <f t="shared" ca="1" si="22"/>
        <v>4.96</v>
      </c>
      <c r="L98" s="182">
        <f t="shared" ca="1" si="23"/>
        <v>0</v>
      </c>
      <c r="M98" s="183">
        <f t="shared" ca="1" si="24"/>
        <v>584</v>
      </c>
      <c r="N98" s="181">
        <f t="shared" ca="1" si="25"/>
        <v>492.13842688356164</v>
      </c>
      <c r="O98" s="182">
        <f t="shared" ca="1" si="26"/>
        <v>86.9114881849315</v>
      </c>
      <c r="P98" s="182">
        <f t="shared" ca="1" si="27"/>
        <v>4.9600849315068496</v>
      </c>
      <c r="Q98" s="182">
        <f t="shared" ca="1" si="28"/>
        <v>0</v>
      </c>
      <c r="R98" s="183">
        <f t="shared" ca="1" si="29"/>
        <v>584.01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16.451765000000002</v>
      </c>
      <c r="C99" s="57">
        <f t="shared" ref="C99:R99" ca="1" si="30">SUM(C3:C98)/4000</f>
        <v>12.220735019782023</v>
      </c>
      <c r="D99" s="55">
        <f t="shared" ca="1" si="30"/>
        <v>3.9365182644150356</v>
      </c>
      <c r="E99" s="55">
        <f t="shared" ca="1" si="30"/>
        <v>0.22442904795042051</v>
      </c>
      <c r="F99" s="56">
        <f t="shared" ca="1" si="30"/>
        <v>7.0082667852515282E-2</v>
      </c>
      <c r="G99" s="60">
        <f t="shared" ca="1" si="30"/>
        <v>0</v>
      </c>
      <c r="H99" s="60">
        <f t="shared" ca="1" si="30"/>
        <v>11.508405</v>
      </c>
      <c r="I99" s="168">
        <f t="shared" ca="1" si="30"/>
        <v>9.2278274999999947</v>
      </c>
      <c r="J99" s="55">
        <f t="shared" ca="1" si="30"/>
        <v>2.1197149999999989</v>
      </c>
      <c r="K99" s="55">
        <f t="shared" ca="1" si="30"/>
        <v>0.13519750000000003</v>
      </c>
      <c r="L99" s="55">
        <f t="shared" ca="1" si="30"/>
        <v>2.5494999999999986E-2</v>
      </c>
      <c r="M99" s="56">
        <f t="shared" ca="1" si="30"/>
        <v>11.508235000000008</v>
      </c>
      <c r="N99" s="57">
        <f t="shared" ca="1" si="30"/>
        <v>9.2279622408645121</v>
      </c>
      <c r="O99" s="55">
        <f t="shared" ca="1" si="30"/>
        <v>2.1197478098633247</v>
      </c>
      <c r="P99" s="55">
        <f t="shared" ca="1" si="30"/>
        <v>0.13519939156676902</v>
      </c>
      <c r="Q99" s="55">
        <f t="shared" ca="1" si="30"/>
        <v>2.5495557705392663E-2</v>
      </c>
      <c r="R99" s="56">
        <f t="shared" ca="1" si="30"/>
        <v>11.508405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7.4738681252028982E-3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4.3051201671886474E-3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-4.3919555881473116E-3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-7.3998373627546243E-3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4.3051201671886474E-3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-4.3919555881473116E-3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5.0609756097559355E-3</v>
      </c>
      <c r="R5" s="25">
        <f>BRPL_EOD!R5-BRPL_ISGS_exbus!R5</f>
        <v>0</v>
      </c>
      <c r="S5" s="25">
        <f>BRPL_EOD!S5-BRPL_ISGS_exbus!S5</f>
        <v>-4.7617021276611382E-3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-4.3919555881473116E-3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-8.2107092921432923E-3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5.0552147239262268E-3</v>
      </c>
      <c r="R6" s="25">
        <f>BRPL_EOD!R6-BRPL_ISGS_exbus!R6</f>
        <v>0</v>
      </c>
      <c r="S6" s="25">
        <f>BRPL_EOD!S6-BRPL_ISGS_exbus!S6</f>
        <v>-4.7617021276611382E-3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-4.3919555881473116E-3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-8.2107092921432923E-3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5.947075208913688E-3</v>
      </c>
      <c r="R7" s="25">
        <f>BRPL_EOD!R7-BRPL_ISGS_exbus!R7</f>
        <v>0</v>
      </c>
      <c r="S7" s="25">
        <f>BRPL_EOD!S7-BRPL_ISGS_exbus!S7</f>
        <v>-5.5269432522653261E-3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-8.7865326163196755E-3</v>
      </c>
      <c r="X7" s="25">
        <f>BRPL_EOD!X7-BRPL_ISGS_exbus!X7</f>
        <v>-4.3919555881473116E-3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-8.2107092921432923E-3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6.0291970802914818E-3</v>
      </c>
      <c r="R8" s="25">
        <f>BRPL_EOD!R8-BRPL_ISGS_exbus!R8</f>
        <v>0</v>
      </c>
      <c r="S8" s="25">
        <f>BRPL_EOD!S8-BRPL_ISGS_exbus!S8</f>
        <v>-5.5977988994513339E-3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-8.7865326163196755E-3</v>
      </c>
      <c r="X8" s="25">
        <f>BRPL_EOD!X8-BRPL_ISGS_exbus!X8</f>
        <v>-4.3919555881473116E-3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-8.2107092921432923E-3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6.0291970802914818E-3</v>
      </c>
      <c r="R9" s="25">
        <f>BRPL_EOD!R9-BRPL_ISGS_exbus!R9</f>
        <v>0</v>
      </c>
      <c r="S9" s="25">
        <f>BRPL_EOD!S9-BRPL_ISGS_exbus!S9</f>
        <v>-5.5977988994513339E-3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-8.7865326163196755E-3</v>
      </c>
      <c r="X9" s="25">
        <f>BRPL_EOD!X9-BRPL_ISGS_exbus!X9</f>
        <v>-4.3919555881473116E-3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-8.2107092921432923E-3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6.0291970802914818E-3</v>
      </c>
      <c r="R10" s="25">
        <f>BRPL_EOD!R10-BRPL_ISGS_exbus!R10</f>
        <v>0</v>
      </c>
      <c r="S10" s="25">
        <f>BRPL_EOD!S10-BRPL_ISGS_exbus!S10</f>
        <v>-5.5977988994513339E-3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-8.7865326163196755E-3</v>
      </c>
      <c r="X10" s="25">
        <f>BRPL_EOD!X10-BRPL_ISGS_exbus!X10</f>
        <v>-4.3919555881473116E-3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-8.2107092921432923E-3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6.0291970802914818E-3</v>
      </c>
      <c r="R11" s="25">
        <f>BRPL_EOD!R11-BRPL_ISGS_exbus!R11</f>
        <v>0</v>
      </c>
      <c r="S11" s="25">
        <f>BRPL_EOD!S11-BRPL_ISGS_exbus!S11</f>
        <v>-5.5977988994513339E-3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-8.7865326163196755E-3</v>
      </c>
      <c r="X11" s="25">
        <f>BRPL_EOD!X11-BRPL_ISGS_exbus!X11</f>
        <v>-4.3919555881473116E-3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-8.1429551917153731E-3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6.0291970802914818E-3</v>
      </c>
      <c r="R12" s="25">
        <f>BRPL_EOD!R12-BRPL_ISGS_exbus!R12</f>
        <v>0</v>
      </c>
      <c r="S12" s="25">
        <f>BRPL_EOD!S12-BRPL_ISGS_exbus!S12</f>
        <v>-5.5977988994513339E-3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-8.7865326163196755E-3</v>
      </c>
      <c r="X12" s="25">
        <f>BRPL_EOD!X12-BRPL_ISGS_exbus!X12</f>
        <v>-4.3919555881473116E-3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-8.1429551917153731E-3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6.0291970802914818E-3</v>
      </c>
      <c r="R13" s="25">
        <f>BRPL_EOD!R13-BRPL_ISGS_exbus!R13</f>
        <v>0</v>
      </c>
      <c r="S13" s="25">
        <f>BRPL_EOD!S13-BRPL_ISGS_exbus!S13</f>
        <v>-5.5977988994513339E-3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5.775327360442617E-3</v>
      </c>
      <c r="W13" s="25">
        <f>BRPL_EOD!W13-BRPL_ISGS_exbus!W13</f>
        <v>-8.7865326163196755E-3</v>
      </c>
      <c r="X13" s="25">
        <f>BRPL_EOD!X13-BRPL_ISGS_exbus!X13</f>
        <v>-4.3919555881473116E-3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-8.0311031644555442E-3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6.0291970802914818E-3</v>
      </c>
      <c r="R14" s="25">
        <f>BRPL_EOD!R14-BRPL_ISGS_exbus!R14</f>
        <v>0</v>
      </c>
      <c r="S14" s="25">
        <f>BRPL_EOD!S14-BRPL_ISGS_exbus!S14</f>
        <v>-5.5977988994513339E-3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5.775327360442617E-3</v>
      </c>
      <c r="W14" s="25">
        <f>BRPL_EOD!W14-BRPL_ISGS_exbus!W14</f>
        <v>-8.7865326163196755E-3</v>
      </c>
      <c r="X14" s="25">
        <f>BRPL_EOD!X14-BRPL_ISGS_exbus!X14</f>
        <v>-4.3919555881473116E-3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-8.0311031644555442E-3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6.0291970802914818E-3</v>
      </c>
      <c r="R15" s="25">
        <f>BRPL_EOD!R15-BRPL_ISGS_exbus!R15</f>
        <v>0</v>
      </c>
      <c r="S15" s="25">
        <f>BRPL_EOD!S15-BRPL_ISGS_exbus!S15</f>
        <v>-5.5977988994513339E-3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5.775327360442617E-3</v>
      </c>
      <c r="W15" s="25">
        <f>BRPL_EOD!W15-BRPL_ISGS_exbus!W15</f>
        <v>-9.9681697612759024E-3</v>
      </c>
      <c r="X15" s="25">
        <f>BRPL_EOD!X15-BRPL_ISGS_exbus!X15</f>
        <v>-4.8920779372281231E-3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-8.0311031644555442E-3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6.0291970802914818E-3</v>
      </c>
      <c r="R16" s="25">
        <f>BRPL_EOD!R16-BRPL_ISGS_exbus!R16</f>
        <v>0</v>
      </c>
      <c r="S16" s="25">
        <f>BRPL_EOD!S16-BRPL_ISGS_exbus!S16</f>
        <v>-5.5977988994513339E-3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5.775327360442617E-3</v>
      </c>
      <c r="W16" s="25">
        <f>BRPL_EOD!W16-BRPL_ISGS_exbus!W16</f>
        <v>-9.9681697612759024E-3</v>
      </c>
      <c r="X16" s="25">
        <f>BRPL_EOD!X16-BRPL_ISGS_exbus!X16</f>
        <v>-4.8920779372281231E-3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-8.0311031644555442E-3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1.9016736401660239E-3</v>
      </c>
      <c r="Q17" s="25">
        <f>BRPL_EOD!Q17-BRPL_ISGS_exbus!Q17</f>
        <v>6.0291970802914818E-3</v>
      </c>
      <c r="R17" s="25">
        <f>BRPL_EOD!R17-BRPL_ISGS_exbus!R17</f>
        <v>0</v>
      </c>
      <c r="S17" s="25">
        <f>BRPL_EOD!S17-BRPL_ISGS_exbus!S17</f>
        <v>-5.5977988994513339E-3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5.775327360442617E-3</v>
      </c>
      <c r="W17" s="25">
        <f>BRPL_EOD!W17-BRPL_ISGS_exbus!W17</f>
        <v>-9.9681697612759024E-3</v>
      </c>
      <c r="X17" s="25">
        <f>BRPL_EOD!X17-BRPL_ISGS_exbus!X17</f>
        <v>-4.8920779372281231E-3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-8.0311031644555442E-3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1.9018167761863936E-3</v>
      </c>
      <c r="Q18" s="25">
        <f>BRPL_EOD!Q18-BRPL_ISGS_exbus!Q18</f>
        <v>6.0291970802914818E-3</v>
      </c>
      <c r="R18" s="25">
        <f>BRPL_EOD!R18-BRPL_ISGS_exbus!R18</f>
        <v>0</v>
      </c>
      <c r="S18" s="25">
        <f>BRPL_EOD!S18-BRPL_ISGS_exbus!S18</f>
        <v>-5.5977988994513339E-3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5.775327360442617E-3</v>
      </c>
      <c r="W18" s="25">
        <f>BRPL_EOD!W18-BRPL_ISGS_exbus!W18</f>
        <v>-9.9681697612759024E-3</v>
      </c>
      <c r="X18" s="25">
        <f>BRPL_EOD!X18-BRPL_ISGS_exbus!X18</f>
        <v>-4.8920779372281231E-3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-7.8113661051020244E-3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6.0291970802914818E-3</v>
      </c>
      <c r="R19" s="25">
        <f>BRPL_EOD!R19-BRPL_ISGS_exbus!R19</f>
        <v>0</v>
      </c>
      <c r="S19" s="25">
        <f>BRPL_EOD!S19-BRPL_ISGS_exbus!S19</f>
        <v>-5.5977988994513339E-3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5.775327360442617E-3</v>
      </c>
      <c r="W19" s="25">
        <f>BRPL_EOD!W19-BRPL_ISGS_exbus!W19</f>
        <v>-9.9681697612759024E-3</v>
      </c>
      <c r="X19" s="25">
        <f>BRPL_EOD!X19-BRPL_ISGS_exbus!X19</f>
        <v>-4.8920779372281231E-3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-7.8113661051020244E-3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6.0291970802914818E-3</v>
      </c>
      <c r="R20" s="25">
        <f>BRPL_EOD!R20-BRPL_ISGS_exbus!R20</f>
        <v>0</v>
      </c>
      <c r="S20" s="25">
        <f>BRPL_EOD!S20-BRPL_ISGS_exbus!S20</f>
        <v>-5.5977988994513339E-3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5.775327360442617E-3</v>
      </c>
      <c r="W20" s="25">
        <f>BRPL_EOD!W20-BRPL_ISGS_exbus!W20</f>
        <v>-9.9681697612759024E-3</v>
      </c>
      <c r="X20" s="25">
        <f>BRPL_EOD!X20-BRPL_ISGS_exbus!X20</f>
        <v>-4.8920779372281231E-3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-7.8113661051020244E-3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6.0291970802914818E-3</v>
      </c>
      <c r="R21" s="25">
        <f>BRPL_EOD!R21-BRPL_ISGS_exbus!R21</f>
        <v>0</v>
      </c>
      <c r="S21" s="25">
        <f>BRPL_EOD!S21-BRPL_ISGS_exbus!S21</f>
        <v>-5.5977988994513339E-3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5.775327360442617E-3</v>
      </c>
      <c r="W21" s="25">
        <f>BRPL_EOD!W21-BRPL_ISGS_exbus!W21</f>
        <v>-9.9681697612759024E-3</v>
      </c>
      <c r="X21" s="25">
        <f>BRPL_EOD!X21-BRPL_ISGS_exbus!X21</f>
        <v>-4.8920779372281231E-3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-7.5364844827277011E-3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-1.9019643840643141E-3</v>
      </c>
      <c r="Q22" s="25">
        <f>BRPL_EOD!Q22-BRPL_ISGS_exbus!Q22</f>
        <v>6.0291970802914818E-3</v>
      </c>
      <c r="R22" s="25">
        <f>BRPL_EOD!R22-BRPL_ISGS_exbus!R22</f>
        <v>0</v>
      </c>
      <c r="S22" s="25">
        <f>BRPL_EOD!S22-BRPL_ISGS_exbus!S22</f>
        <v>-5.5977988994513339E-3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5.775327360442617E-3</v>
      </c>
      <c r="W22" s="25">
        <f>BRPL_EOD!W22-BRPL_ISGS_exbus!W22</f>
        <v>-9.9681697612759024E-3</v>
      </c>
      <c r="X22" s="25">
        <f>BRPL_EOD!X22-BRPL_ISGS_exbus!X22</f>
        <v>-4.8920779372281231E-3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-7.4197591411575559E-3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6.0291970802914818E-3</v>
      </c>
      <c r="R23" s="25">
        <f>BRPL_EOD!R23-BRPL_ISGS_exbus!R23</f>
        <v>0</v>
      </c>
      <c r="S23" s="25">
        <f>BRPL_EOD!S23-BRPL_ISGS_exbus!S23</f>
        <v>-5.5977988994513339E-3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5.775327360442617E-3</v>
      </c>
      <c r="W23" s="25">
        <f>BRPL_EOD!W23-BRPL_ISGS_exbus!W23</f>
        <v>-9.9681697612759024E-3</v>
      </c>
      <c r="X23" s="25">
        <f>BRPL_EOD!X23-BRPL_ISGS_exbus!X23</f>
        <v>-4.8920779372281231E-3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-7.4197591411575559E-3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-2.065404475043664E-3</v>
      </c>
      <c r="Q24" s="25">
        <f>BRPL_EOD!Q24-BRPL_ISGS_exbus!Q24</f>
        <v>6.0291970802914818E-3</v>
      </c>
      <c r="R24" s="25">
        <f>BRPL_EOD!R24-BRPL_ISGS_exbus!R24</f>
        <v>0</v>
      </c>
      <c r="S24" s="25">
        <f>BRPL_EOD!S24-BRPL_ISGS_exbus!S24</f>
        <v>-5.5977988994513339E-3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5.775327360442617E-3</v>
      </c>
      <c r="W24" s="25">
        <f>BRPL_EOD!W24-BRPL_ISGS_exbus!W24</f>
        <v>-9.9681697612759024E-3</v>
      </c>
      <c r="X24" s="25">
        <f>BRPL_EOD!X24-BRPL_ISGS_exbus!X24</f>
        <v>-4.8920779372281231E-3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-7.4197591411575559E-3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-2.0733093388898283E-3</v>
      </c>
      <c r="Q25" s="25">
        <f>BRPL_EOD!Q25-BRPL_ISGS_exbus!Q25</f>
        <v>6.0291970802914818E-3</v>
      </c>
      <c r="R25" s="25">
        <f>BRPL_EOD!R25-BRPL_ISGS_exbus!R25</f>
        <v>0</v>
      </c>
      <c r="S25" s="25">
        <f>BRPL_EOD!S25-BRPL_ISGS_exbus!S25</f>
        <v>-5.5977988994513339E-3</v>
      </c>
      <c r="T25" s="25">
        <f>BRPL_EOD!T25-BRPL_ISGS_exbus!T25</f>
        <v>0</v>
      </c>
      <c r="U25" s="25">
        <f>BRPL_EOD!U25-BRPL_ISGS_exbus!U25</f>
        <v>1.4831251369784582E-3</v>
      </c>
      <c r="V25" s="25">
        <f>BRPL_EOD!V25-BRPL_ISGS_exbus!V25</f>
        <v>5.775327360442617E-3</v>
      </c>
      <c r="W25" s="25">
        <f>BRPL_EOD!W25-BRPL_ISGS_exbus!W25</f>
        <v>-9.9681697612759024E-3</v>
      </c>
      <c r="X25" s="25">
        <f>BRPL_EOD!X25-BRPL_ISGS_exbus!X25</f>
        <v>-4.8920779372281231E-3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-7.4197591411575559E-3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-2.0842282192568007E-3</v>
      </c>
      <c r="Q26" s="25">
        <f>BRPL_EOD!Q26-BRPL_ISGS_exbus!Q26</f>
        <v>6.0291970802914818E-3</v>
      </c>
      <c r="R26" s="25">
        <f>BRPL_EOD!R26-BRPL_ISGS_exbus!R26</f>
        <v>0</v>
      </c>
      <c r="S26" s="25">
        <f>BRPL_EOD!S26-BRPL_ISGS_exbus!S26</f>
        <v>-5.5977988994513339E-3</v>
      </c>
      <c r="T26" s="25">
        <f>BRPL_EOD!T26-BRPL_ISGS_exbus!T26</f>
        <v>0</v>
      </c>
      <c r="U26" s="25">
        <f>BRPL_EOD!U26-BRPL_ISGS_exbus!U26</f>
        <v>1.4831251369784582E-3</v>
      </c>
      <c r="V26" s="25">
        <f>BRPL_EOD!V26-BRPL_ISGS_exbus!V26</f>
        <v>5.775327360442617E-3</v>
      </c>
      <c r="W26" s="25">
        <f>BRPL_EOD!W26-BRPL_ISGS_exbus!W26</f>
        <v>-8.7865326163196755E-3</v>
      </c>
      <c r="X26" s="25">
        <f>BRPL_EOD!X26-BRPL_ISGS_exbus!X26</f>
        <v>-4.3919555881473116E-3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-7.4197591411575559E-3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-2.0842282192568007E-3</v>
      </c>
      <c r="Q27" s="25">
        <f>BRPL_EOD!Q27-BRPL_ISGS_exbus!Q27</f>
        <v>6.0291970802914818E-3</v>
      </c>
      <c r="R27" s="25">
        <f>BRPL_EOD!R27-BRPL_ISGS_exbus!R27</f>
        <v>0</v>
      </c>
      <c r="S27" s="25">
        <f>BRPL_EOD!S27-BRPL_ISGS_exbus!S27</f>
        <v>-5.5977988994513339E-3</v>
      </c>
      <c r="T27" s="25">
        <f>BRPL_EOD!T27-BRPL_ISGS_exbus!T27</f>
        <v>0</v>
      </c>
      <c r="U27" s="25">
        <f>BRPL_EOD!U27-BRPL_ISGS_exbus!U27</f>
        <v>1.4831251369784582E-3</v>
      </c>
      <c r="V27" s="25">
        <f>BRPL_EOD!V27-BRPL_ISGS_exbus!V27</f>
        <v>0</v>
      </c>
      <c r="W27" s="25">
        <f>BRPL_EOD!W27-BRPL_ISGS_exbus!W27</f>
        <v>-8.7865326163196755E-3</v>
      </c>
      <c r="X27" s="25">
        <f>BRPL_EOD!X27-BRPL_ISGS_exbus!X27</f>
        <v>-4.3919555881473116E-3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-7.4197591411575559E-3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-2.0842282192568007E-3</v>
      </c>
      <c r="Q28" s="25">
        <f>BRPL_EOD!Q28-BRPL_ISGS_exbus!Q28</f>
        <v>6.0291970802914818E-3</v>
      </c>
      <c r="R28" s="25">
        <f>BRPL_EOD!R28-BRPL_ISGS_exbus!R28</f>
        <v>0</v>
      </c>
      <c r="S28" s="25">
        <f>BRPL_EOD!S28-BRPL_ISGS_exbus!S28</f>
        <v>-5.5977988994513339E-3</v>
      </c>
      <c r="T28" s="25">
        <f>BRPL_EOD!T28-BRPL_ISGS_exbus!T28</f>
        <v>0</v>
      </c>
      <c r="U28" s="25">
        <f>BRPL_EOD!U28-BRPL_ISGS_exbus!U28</f>
        <v>1.4831251369784582E-3</v>
      </c>
      <c r="V28" s="25">
        <f>BRPL_EOD!V28-BRPL_ISGS_exbus!V28</f>
        <v>0</v>
      </c>
      <c r="W28" s="25">
        <f>BRPL_EOD!W28-BRPL_ISGS_exbus!W28</f>
        <v>-8.7865326163196755E-3</v>
      </c>
      <c r="X28" s="25">
        <f>BRPL_EOD!X28-BRPL_ISGS_exbus!X28</f>
        <v>-4.3919555881473116E-3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-7.4197591411575559E-3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6.0291970802914818E-3</v>
      </c>
      <c r="R29" s="25">
        <f>BRPL_EOD!R29-BRPL_ISGS_exbus!R29</f>
        <v>0</v>
      </c>
      <c r="S29" s="25">
        <f>BRPL_EOD!S29-BRPL_ISGS_exbus!S29</f>
        <v>-5.5977988994513339E-3</v>
      </c>
      <c r="T29" s="25">
        <f>BRPL_EOD!T29-BRPL_ISGS_exbus!T29</f>
        <v>0</v>
      </c>
      <c r="U29" s="25">
        <f>BRPL_EOD!U29-BRPL_ISGS_exbus!U29</f>
        <v>1.4831251369784582E-3</v>
      </c>
      <c r="V29" s="25">
        <f>BRPL_EOD!V29-BRPL_ISGS_exbus!V29</f>
        <v>0</v>
      </c>
      <c r="W29" s="25">
        <f>BRPL_EOD!W29-BRPL_ISGS_exbus!W29</f>
        <v>-8.7865326163196755E-3</v>
      </c>
      <c r="X29" s="25">
        <f>BRPL_EOD!X29-BRPL_ISGS_exbus!X29</f>
        <v>-4.3919555881473116E-3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-7.4197591411575559E-3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6.0291970802914818E-3</v>
      </c>
      <c r="R30" s="25">
        <f>BRPL_EOD!R30-BRPL_ISGS_exbus!R30</f>
        <v>0</v>
      </c>
      <c r="S30" s="25">
        <f>BRPL_EOD!S30-BRPL_ISGS_exbus!S30</f>
        <v>-5.5977988994513339E-3</v>
      </c>
      <c r="T30" s="25">
        <f>BRPL_EOD!T30-BRPL_ISGS_exbus!T30</f>
        <v>0</v>
      </c>
      <c r="U30" s="25">
        <f>BRPL_EOD!U30-BRPL_ISGS_exbus!U30</f>
        <v>1.4831251369784582E-3</v>
      </c>
      <c r="V30" s="25">
        <f>BRPL_EOD!V30-BRPL_ISGS_exbus!V30</f>
        <v>0</v>
      </c>
      <c r="W30" s="25">
        <f>BRPL_EOD!W30-BRPL_ISGS_exbus!W30</f>
        <v>-8.7865326163196755E-3</v>
      </c>
      <c r="X30" s="25">
        <f>BRPL_EOD!X30-BRPL_ISGS_exbus!X30</f>
        <v>-4.3919555881473116E-3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-7.4197591411575559E-3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-4.4323873121854263E-3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1.4831251369784582E-3</v>
      </c>
      <c r="V31" s="25">
        <f>BRPL_EOD!V31-BRPL_ISGS_exbus!V31</f>
        <v>0</v>
      </c>
      <c r="W31" s="25">
        <f>BRPL_EOD!W31-BRPL_ISGS_exbus!W31</f>
        <v>-8.613485280154265E-3</v>
      </c>
      <c r="X31" s="25">
        <f>BRPL_EOD!X31-BRPL_ISGS_exbus!X31</f>
        <v>-4.3060725300492209E-3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-7.4197591411575559E-3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-4.4323873121854263E-3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1.4831251369784582E-3</v>
      </c>
      <c r="V32" s="25">
        <f>BRPL_EOD!V32-BRPL_ISGS_exbus!V32</f>
        <v>0</v>
      </c>
      <c r="W32" s="25">
        <f>BRPL_EOD!W32-BRPL_ISGS_exbus!W32</f>
        <v>-5.0082827167301502E-3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-7.4197591411575559E-3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-4.4323873121854263E-3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1.4831251369784582E-3</v>
      </c>
      <c r="V33" s="25">
        <f>BRPL_EOD!V33-BRPL_ISGS_exbus!V33</f>
        <v>-4.4112318840587861E-3</v>
      </c>
      <c r="W33" s="25">
        <f>BRPL_EOD!W33-BRPL_ISGS_exbus!W33</f>
        <v>-5.0082827167301502E-3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-7.4197591411575559E-3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-4.4323873121854263E-3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1.4831251369784582E-3</v>
      </c>
      <c r="V34" s="25">
        <f>BRPL_EOD!V34-BRPL_ISGS_exbus!V34</f>
        <v>-4.4112318840587861E-3</v>
      </c>
      <c r="W34" s="25">
        <f>BRPL_EOD!W34-BRPL_ISGS_exbus!W34</f>
        <v>-3.7003484320567992E-3</v>
      </c>
      <c r="X34" s="25">
        <f>BRPL_EOD!X34-BRPL_ISGS_exbus!X34</f>
        <v>3.6469477658940264E-3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-7.4197591411575559E-3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-4.4323873121854263E-3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1.4831251369784582E-3</v>
      </c>
      <c r="V35" s="25">
        <f>BRPL_EOD!V35-BRPL_ISGS_exbus!V35</f>
        <v>-4.4112318840587861E-3</v>
      </c>
      <c r="W35" s="25">
        <f>BRPL_EOD!W35-BRPL_ISGS_exbus!W35</f>
        <v>0</v>
      </c>
      <c r="X35" s="25">
        <f>BRPL_EOD!X35-BRPL_ISGS_exbus!X35</f>
        <v>4.308550185871951E-3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-7.4197591411575559E-3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-4.4323873121854263E-3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1.4831251369784582E-3</v>
      </c>
      <c r="V36" s="25">
        <f>BRPL_EOD!V36-BRPL_ISGS_exbus!V36</f>
        <v>-4.4112318840587861E-3</v>
      </c>
      <c r="W36" s="25">
        <f>BRPL_EOD!W36-BRPL_ISGS_exbus!W36</f>
        <v>0</v>
      </c>
      <c r="X36" s="25">
        <f>BRPL_EOD!X36-BRPL_ISGS_exbus!X36</f>
        <v>4.308550185871951E-3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-7.4197591411575559E-3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-4.4323873121854263E-3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1.4831251369784582E-3</v>
      </c>
      <c r="V37" s="25">
        <f>BRPL_EOD!V37-BRPL_ISGS_exbus!V37</f>
        <v>-4.4112318840587861E-3</v>
      </c>
      <c r="W37" s="25">
        <f>BRPL_EOD!W37-BRPL_ISGS_exbus!W37</f>
        <v>0</v>
      </c>
      <c r="X37" s="25">
        <f>BRPL_EOD!X37-BRPL_ISGS_exbus!X37</f>
        <v>4.308550185871951E-3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-7.4197591411575559E-3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-4.4323873121854263E-3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1.4831251369784582E-3</v>
      </c>
      <c r="V38" s="25">
        <f>BRPL_EOD!V38-BRPL_ISGS_exbus!V38</f>
        <v>-4.4112318840587861E-3</v>
      </c>
      <c r="W38" s="25">
        <f>BRPL_EOD!W38-BRPL_ISGS_exbus!W38</f>
        <v>0</v>
      </c>
      <c r="X38" s="25">
        <f>BRPL_EOD!X38-BRPL_ISGS_exbus!X38</f>
        <v>4.308550185871951E-3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-4.5540308747842317E-3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1.4831251369784582E-3</v>
      </c>
      <c r="V39" s="25">
        <f>BRPL_EOD!V39-BRPL_ISGS_exbus!V39</f>
        <v>-4.4112318840587861E-3</v>
      </c>
      <c r="W39" s="25">
        <f>BRPL_EOD!W39-BRPL_ISGS_exbus!W39</f>
        <v>0</v>
      </c>
      <c r="X39" s="25">
        <f>BRPL_EOD!X39-BRPL_ISGS_exbus!X39</f>
        <v>4.308550185871951E-3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-4.5540308747842317E-3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1.4831251369784582E-3</v>
      </c>
      <c r="V40" s="25">
        <f>BRPL_EOD!V40-BRPL_ISGS_exbus!V40</f>
        <v>-4.4112318840587861E-3</v>
      </c>
      <c r="W40" s="25">
        <f>BRPL_EOD!W40-BRPL_ISGS_exbus!W40</f>
        <v>0</v>
      </c>
      <c r="X40" s="25">
        <f>BRPL_EOD!X40-BRPL_ISGS_exbus!X40</f>
        <v>4.308550185871951E-3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4.8494919760670996E-3</v>
      </c>
      <c r="O41" s="25">
        <f>BRPL_EOD!O41-BRPL_ISGS_exbus!O41</f>
        <v>0</v>
      </c>
      <c r="P41" s="25">
        <f>BRPL_EOD!P41-BRPL_ISGS_exbus!P41</f>
        <v>-2.6431273644362818E-3</v>
      </c>
      <c r="Q41" s="25">
        <f>BRPL_EOD!Q41-BRPL_ISGS_exbus!Q41</f>
        <v>0</v>
      </c>
      <c r="R41" s="25">
        <f>BRPL_EOD!R41-BRPL_ISGS_exbus!R41</f>
        <v>-4.5540308747842317E-3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1.4831251369784582E-3</v>
      </c>
      <c r="V41" s="25">
        <f>BRPL_EOD!V41-BRPL_ISGS_exbus!V41</f>
        <v>-4.4112318840587861E-3</v>
      </c>
      <c r="W41" s="25">
        <f>BRPL_EOD!W41-BRPL_ISGS_exbus!W41</f>
        <v>-3.5963427023357752E-3</v>
      </c>
      <c r="X41" s="25">
        <f>BRPL_EOD!X41-BRPL_ISGS_exbus!X41</f>
        <v>3.4617682198359034E-3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-2.6427115188596417E-3</v>
      </c>
      <c r="Q42" s="25">
        <f>BRPL_EOD!Q42-BRPL_ISGS_exbus!Q42</f>
        <v>0</v>
      </c>
      <c r="R42" s="25">
        <f>BRPL_EOD!R42-BRPL_ISGS_exbus!R42</f>
        <v>-4.5540308747842317E-3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1.4831251369784582E-3</v>
      </c>
      <c r="V42" s="25">
        <f>BRPL_EOD!V42-BRPL_ISGS_exbus!V42</f>
        <v>-4.4112318840587861E-3</v>
      </c>
      <c r="W42" s="25">
        <f>BRPL_EOD!W42-BRPL_ISGS_exbus!W42</f>
        <v>-3.5963427023357752E-3</v>
      </c>
      <c r="X42" s="25">
        <f>BRPL_EOD!X42-BRPL_ISGS_exbus!X42</f>
        <v>3.4617682198359034E-3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-2.6427115188596417E-3</v>
      </c>
      <c r="Q43" s="25">
        <f>BRPL_EOD!Q43-BRPL_ISGS_exbus!Q43</f>
        <v>0</v>
      </c>
      <c r="R43" s="25">
        <f>BRPL_EOD!R43-BRPL_ISGS_exbus!R43</f>
        <v>-4.5540308747842317E-3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1.4831251369784582E-3</v>
      </c>
      <c r="V43" s="25">
        <f>BRPL_EOD!V43-BRPL_ISGS_exbus!V43</f>
        <v>5.775327360442617E-3</v>
      </c>
      <c r="W43" s="25">
        <f>BRPL_EOD!W43-BRPL_ISGS_exbus!W43</f>
        <v>-9.9681697612759024E-3</v>
      </c>
      <c r="X43" s="25">
        <f>BRPL_EOD!X43-BRPL_ISGS_exbus!X43</f>
        <v>-4.8920779372281231E-3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-2.6427115188596417E-3</v>
      </c>
      <c r="Q44" s="25">
        <f>BRPL_EOD!Q44-BRPL_ISGS_exbus!Q44</f>
        <v>0</v>
      </c>
      <c r="R44" s="25">
        <f>BRPL_EOD!R44-BRPL_ISGS_exbus!R44</f>
        <v>-4.5540308747842317E-3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1.4831251369784582E-3</v>
      </c>
      <c r="V44" s="25">
        <f>BRPL_EOD!V44-BRPL_ISGS_exbus!V44</f>
        <v>5.775327360442617E-3</v>
      </c>
      <c r="W44" s="25">
        <f>BRPL_EOD!W44-BRPL_ISGS_exbus!W44</f>
        <v>-9.9681697612759024E-3</v>
      </c>
      <c r="X44" s="25">
        <f>BRPL_EOD!X44-BRPL_ISGS_exbus!X44</f>
        <v>-4.8920779372281231E-3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-2.6427115188596417E-3</v>
      </c>
      <c r="Q45" s="25">
        <f>BRPL_EOD!Q45-BRPL_ISGS_exbus!Q45</f>
        <v>0</v>
      </c>
      <c r="R45" s="25">
        <f>BRPL_EOD!R45-BRPL_ISGS_exbus!R45</f>
        <v>-4.5540308747842317E-3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1.4831251369784582E-3</v>
      </c>
      <c r="V45" s="25">
        <f>BRPL_EOD!V45-BRPL_ISGS_exbus!V45</f>
        <v>5.775327360442617E-3</v>
      </c>
      <c r="W45" s="25">
        <f>BRPL_EOD!W45-BRPL_ISGS_exbus!W45</f>
        <v>-9.9681697612759024E-3</v>
      </c>
      <c r="X45" s="25">
        <f>BRPL_EOD!X45-BRPL_ISGS_exbus!X45</f>
        <v>-4.8920779372281231E-3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-2.6427115188596417E-3</v>
      </c>
      <c r="Q46" s="25">
        <f>BRPL_EOD!Q46-BRPL_ISGS_exbus!Q46</f>
        <v>0</v>
      </c>
      <c r="R46" s="25">
        <f>BRPL_EOD!R46-BRPL_ISGS_exbus!R46</f>
        <v>-4.5540308747842317E-3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1.4831251369784582E-3</v>
      </c>
      <c r="V46" s="25">
        <f>BRPL_EOD!V46-BRPL_ISGS_exbus!V46</f>
        <v>5.775327360442617E-3</v>
      </c>
      <c r="W46" s="25">
        <f>BRPL_EOD!W46-BRPL_ISGS_exbus!W46</f>
        <v>-9.9681697612759024E-3</v>
      </c>
      <c r="X46" s="25">
        <f>BRPL_EOD!X46-BRPL_ISGS_exbus!X46</f>
        <v>-4.8920779372281231E-3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-7.5923790554952575E-3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-2.6427115188596417E-3</v>
      </c>
      <c r="Q47" s="25">
        <f>BRPL_EOD!Q47-BRPL_ISGS_exbus!Q47</f>
        <v>0</v>
      </c>
      <c r="R47" s="25">
        <f>BRPL_EOD!R47-BRPL_ISGS_exbus!R47</f>
        <v>-4.5559845559832723E-3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1.4831251369784582E-3</v>
      </c>
      <c r="V47" s="25">
        <f>BRPL_EOD!V47-BRPL_ISGS_exbus!V47</f>
        <v>0</v>
      </c>
      <c r="W47" s="25">
        <f>BRPL_EOD!W47-BRPL_ISGS_exbus!W47</f>
        <v>-9.9681697612759024E-3</v>
      </c>
      <c r="X47" s="25">
        <f>BRPL_EOD!X47-BRPL_ISGS_exbus!X47</f>
        <v>-4.8920779372281231E-3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-7.5923790554952575E-3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-2.6427115188596417E-3</v>
      </c>
      <c r="Q48" s="25">
        <f>BRPL_EOD!Q48-BRPL_ISGS_exbus!Q48</f>
        <v>0</v>
      </c>
      <c r="R48" s="25">
        <f>BRPL_EOD!R48-BRPL_ISGS_exbus!R48</f>
        <v>-4.5559845559832723E-3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1.4831251369784582E-3</v>
      </c>
      <c r="V48" s="25">
        <f>BRPL_EOD!V48-BRPL_ISGS_exbus!V48</f>
        <v>0</v>
      </c>
      <c r="W48" s="25">
        <f>BRPL_EOD!W48-BRPL_ISGS_exbus!W48</f>
        <v>-9.9681697612759024E-3</v>
      </c>
      <c r="X48" s="25">
        <f>BRPL_EOD!X48-BRPL_ISGS_exbus!X48</f>
        <v>-4.8920779372281231E-3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-7.5923790554952575E-3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-2.7879714576926062E-3</v>
      </c>
      <c r="Q49" s="25">
        <f>BRPL_EOD!Q49-BRPL_ISGS_exbus!Q49</f>
        <v>0</v>
      </c>
      <c r="R49" s="25">
        <f>BRPL_EOD!R49-BRPL_ISGS_exbus!R49</f>
        <v>-4.5559845559832723E-3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1.4831251369784582E-3</v>
      </c>
      <c r="V49" s="25">
        <f>BRPL_EOD!V49-BRPL_ISGS_exbus!V49</f>
        <v>0</v>
      </c>
      <c r="W49" s="25">
        <f>BRPL_EOD!W49-BRPL_ISGS_exbus!W49</f>
        <v>-9.9681697612759024E-3</v>
      </c>
      <c r="X49" s="25">
        <f>BRPL_EOD!X49-BRPL_ISGS_exbus!X49</f>
        <v>-4.8920779372281231E-3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-7.5923790554952575E-3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-2.7879714576926062E-3</v>
      </c>
      <c r="Q50" s="25">
        <f>BRPL_EOD!Q50-BRPL_ISGS_exbus!Q50</f>
        <v>0</v>
      </c>
      <c r="R50" s="25">
        <f>BRPL_EOD!R50-BRPL_ISGS_exbus!R50</f>
        <v>-4.5559845559832723E-3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1.4831251369784582E-3</v>
      </c>
      <c r="V50" s="25">
        <f>BRPL_EOD!V50-BRPL_ISGS_exbus!V50</f>
        <v>0</v>
      </c>
      <c r="W50" s="25">
        <f>BRPL_EOD!W50-BRPL_ISGS_exbus!W50</f>
        <v>-9.9681697612759024E-3</v>
      </c>
      <c r="X50" s="25">
        <f>BRPL_EOD!X50-BRPL_ISGS_exbus!X50</f>
        <v>-4.8920779372281231E-3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-7.5923790554952575E-3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-2.7879714576926062E-3</v>
      </c>
      <c r="Q51" s="25">
        <f>BRPL_EOD!Q51-BRPL_ISGS_exbus!Q51</f>
        <v>0</v>
      </c>
      <c r="R51" s="25">
        <f>BRPL_EOD!R51-BRPL_ISGS_exbus!R51</f>
        <v>-4.5559845559832723E-3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1.4831251369784582E-3</v>
      </c>
      <c r="V51" s="25">
        <f>BRPL_EOD!V51-BRPL_ISGS_exbus!V51</f>
        <v>0</v>
      </c>
      <c r="W51" s="25">
        <f>BRPL_EOD!W51-BRPL_ISGS_exbus!W51</f>
        <v>-9.9681697612759024E-3</v>
      </c>
      <c r="X51" s="25">
        <f>BRPL_EOD!X51-BRPL_ISGS_exbus!X51</f>
        <v>-4.8920779372281231E-3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-7.5923790554952575E-3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-2.7879714576926062E-3</v>
      </c>
      <c r="Q52" s="25">
        <f>BRPL_EOD!Q52-BRPL_ISGS_exbus!Q52</f>
        <v>0</v>
      </c>
      <c r="R52" s="25">
        <f>BRPL_EOD!R52-BRPL_ISGS_exbus!R52</f>
        <v>-4.5559845559832723E-3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1.4831251369784582E-3</v>
      </c>
      <c r="V52" s="25">
        <f>BRPL_EOD!V52-BRPL_ISGS_exbus!V52</f>
        <v>0</v>
      </c>
      <c r="W52" s="25">
        <f>BRPL_EOD!W52-BRPL_ISGS_exbus!W52</f>
        <v>-9.9681697612759024E-3</v>
      </c>
      <c r="X52" s="25">
        <f>BRPL_EOD!X52-BRPL_ISGS_exbus!X52</f>
        <v>-4.8920779372281231E-3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-7.5923790554952575E-3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-2.7879714576926062E-3</v>
      </c>
      <c r="Q53" s="25">
        <f>BRPL_EOD!Q53-BRPL_ISGS_exbus!Q53</f>
        <v>0</v>
      </c>
      <c r="R53" s="25">
        <f>BRPL_EOD!R53-BRPL_ISGS_exbus!R53</f>
        <v>-4.5559845559832723E-3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1.4831251369784582E-3</v>
      </c>
      <c r="V53" s="25">
        <f>BRPL_EOD!V53-BRPL_ISGS_exbus!V53</f>
        <v>0</v>
      </c>
      <c r="W53" s="25">
        <f>BRPL_EOD!W53-BRPL_ISGS_exbus!W53</f>
        <v>-9.9681697612759024E-3</v>
      </c>
      <c r="X53" s="25">
        <f>BRPL_EOD!X53-BRPL_ISGS_exbus!X53</f>
        <v>-4.8920779372281231E-3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-7.5923790554952575E-3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-2.7879714576926062E-3</v>
      </c>
      <c r="Q54" s="25">
        <f>BRPL_EOD!Q54-BRPL_ISGS_exbus!Q54</f>
        <v>0</v>
      </c>
      <c r="R54" s="25">
        <f>BRPL_EOD!R54-BRPL_ISGS_exbus!R54</f>
        <v>-4.5559845559832723E-3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1.4831251369784582E-3</v>
      </c>
      <c r="V54" s="25">
        <f>BRPL_EOD!V54-BRPL_ISGS_exbus!V54</f>
        <v>0</v>
      </c>
      <c r="W54" s="25">
        <f>BRPL_EOD!W54-BRPL_ISGS_exbus!W54</f>
        <v>-9.9681697612759024E-3</v>
      </c>
      <c r="X54" s="25">
        <f>BRPL_EOD!X54-BRPL_ISGS_exbus!X54</f>
        <v>-4.8920779372281231E-3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-7.5923790554952575E-3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-2.7879090681963703E-3</v>
      </c>
      <c r="Q55" s="25">
        <f>BRPL_EOD!Q55-BRPL_ISGS_exbus!Q55</f>
        <v>0</v>
      </c>
      <c r="R55" s="25">
        <f>BRPL_EOD!R55-BRPL_ISGS_exbus!R55</f>
        <v>-4.5559845559832723E-3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1.4831251369784582E-3</v>
      </c>
      <c r="V55" s="25">
        <f>BRPL_EOD!V55-BRPL_ISGS_exbus!V55</f>
        <v>0</v>
      </c>
      <c r="W55" s="25">
        <f>BRPL_EOD!W55-BRPL_ISGS_exbus!W55</f>
        <v>-9.9681697612759024E-3</v>
      </c>
      <c r="X55" s="25">
        <f>BRPL_EOD!X55-BRPL_ISGS_exbus!X55</f>
        <v>-4.8920779372281231E-3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-7.5923790554952575E-3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-2.7879090681963703E-3</v>
      </c>
      <c r="Q56" s="25">
        <f>BRPL_EOD!Q56-BRPL_ISGS_exbus!Q56</f>
        <v>0</v>
      </c>
      <c r="R56" s="25">
        <f>BRPL_EOD!R56-BRPL_ISGS_exbus!R56</f>
        <v>-4.5559845559832723E-3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1.4831251369784582E-3</v>
      </c>
      <c r="V56" s="25">
        <f>BRPL_EOD!V56-BRPL_ISGS_exbus!V56</f>
        <v>0</v>
      </c>
      <c r="W56" s="25">
        <f>BRPL_EOD!W56-BRPL_ISGS_exbus!W56</f>
        <v>-9.9681697612759024E-3</v>
      </c>
      <c r="X56" s="25">
        <f>BRPL_EOD!X56-BRPL_ISGS_exbus!X56</f>
        <v>-4.8920779372281231E-3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-7.5923790554952575E-3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-2.7879090681963703E-3</v>
      </c>
      <c r="Q57" s="25">
        <f>BRPL_EOD!Q57-BRPL_ISGS_exbus!Q57</f>
        <v>0</v>
      </c>
      <c r="R57" s="25">
        <f>BRPL_EOD!R57-BRPL_ISGS_exbus!R57</f>
        <v>-4.5559845559832723E-3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1.4831251369784582E-3</v>
      </c>
      <c r="V57" s="25">
        <f>BRPL_EOD!V57-BRPL_ISGS_exbus!V57</f>
        <v>0</v>
      </c>
      <c r="W57" s="25">
        <f>BRPL_EOD!W57-BRPL_ISGS_exbus!W57</f>
        <v>-9.9681697612759024E-3</v>
      </c>
      <c r="X57" s="25">
        <f>BRPL_EOD!X57-BRPL_ISGS_exbus!X57</f>
        <v>-4.8920779372281231E-3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-7.5923790554952575E-3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-2.7879090681963703E-3</v>
      </c>
      <c r="Q58" s="25">
        <f>BRPL_EOD!Q58-BRPL_ISGS_exbus!Q58</f>
        <v>0</v>
      </c>
      <c r="R58" s="25">
        <f>BRPL_EOD!R58-BRPL_ISGS_exbus!R58</f>
        <v>-4.5559845559832723E-3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1.4831251369784582E-3</v>
      </c>
      <c r="V58" s="25">
        <f>BRPL_EOD!V58-BRPL_ISGS_exbus!V58</f>
        <v>0</v>
      </c>
      <c r="W58" s="25">
        <f>BRPL_EOD!W58-BRPL_ISGS_exbus!W58</f>
        <v>-9.9681697612759024E-3</v>
      </c>
      <c r="X58" s="25">
        <f>BRPL_EOD!X58-BRPL_ISGS_exbus!X58</f>
        <v>-4.8920779372281231E-3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-7.8627925371392848E-3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-5.8624062601886351E-3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1.4831251369784582E-3</v>
      </c>
      <c r="V59" s="25">
        <f>BRPL_EOD!V59-BRPL_ISGS_exbus!V59</f>
        <v>0</v>
      </c>
      <c r="W59" s="25">
        <f>BRPL_EOD!W59-BRPL_ISGS_exbus!W59</f>
        <v>-9.9681697612759024E-3</v>
      </c>
      <c r="X59" s="25">
        <f>BRPL_EOD!X59-BRPL_ISGS_exbus!X59</f>
        <v>-4.8920779372281231E-3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-8.078636411255502E-3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-5.8624062601886351E-3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1.4831251369784582E-3</v>
      </c>
      <c r="V60" s="25">
        <f>BRPL_EOD!V60-BRPL_ISGS_exbus!V60</f>
        <v>0</v>
      </c>
      <c r="W60" s="25">
        <f>BRPL_EOD!W60-BRPL_ISGS_exbus!W60</f>
        <v>-9.9681697612759024E-3</v>
      </c>
      <c r="X60" s="25">
        <f>BRPL_EOD!X60-BRPL_ISGS_exbus!X60</f>
        <v>-4.8920779372281231E-3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-8.2548486978453184E-3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-5.8624062601886351E-3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1.4831251369784582E-3</v>
      </c>
      <c r="V61" s="25">
        <f>BRPL_EOD!V61-BRPL_ISGS_exbus!V61</f>
        <v>0</v>
      </c>
      <c r="W61" s="25">
        <f>BRPL_EOD!W61-BRPL_ISGS_exbus!W61</f>
        <v>-9.9681697612759024E-3</v>
      </c>
      <c r="X61" s="25">
        <f>BRPL_EOD!X61-BRPL_ISGS_exbus!X61</f>
        <v>-4.8920779372281231E-3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-8.4014824610108008E-3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-5.8624062601886351E-3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1.4831251369784582E-3</v>
      </c>
      <c r="V62" s="25">
        <f>BRPL_EOD!V62-BRPL_ISGS_exbus!V62</f>
        <v>0</v>
      </c>
      <c r="W62" s="25">
        <f>BRPL_EOD!W62-BRPL_ISGS_exbus!W62</f>
        <v>-9.9681697612759024E-3</v>
      </c>
      <c r="X62" s="25">
        <f>BRPL_EOD!X62-BRPL_ISGS_exbus!X62</f>
        <v>-4.8920779372281231E-3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-8.4268835616398974E-3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-5.8624062601886351E-3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1.4831251369784582E-3</v>
      </c>
      <c r="V63" s="25">
        <f>BRPL_EOD!V63-BRPL_ISGS_exbus!V63</f>
        <v>0</v>
      </c>
      <c r="W63" s="25">
        <f>BRPL_EOD!W63-BRPL_ISGS_exbus!W63</f>
        <v>-9.9681697612759024E-3</v>
      </c>
      <c r="X63" s="25">
        <f>BRPL_EOD!X63-BRPL_ISGS_exbus!X63</f>
        <v>-4.3919555881473116E-3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-8.4268835616398974E-3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-5.8624062601886351E-3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1.4831251369784582E-3</v>
      </c>
      <c r="V64" s="25">
        <f>BRPL_EOD!V64-BRPL_ISGS_exbus!V64</f>
        <v>0</v>
      </c>
      <c r="W64" s="25">
        <f>BRPL_EOD!W64-BRPL_ISGS_exbus!W64</f>
        <v>-8.7865326163196755E-3</v>
      </c>
      <c r="X64" s="25">
        <f>BRPL_EOD!X64-BRPL_ISGS_exbus!X64</f>
        <v>-4.3919555881473116E-3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-8.4268835616398974E-3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-5.8624062601886351E-3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1.4831251369784582E-3</v>
      </c>
      <c r="V65" s="25">
        <f>BRPL_EOD!V65-BRPL_ISGS_exbus!V65</f>
        <v>0</v>
      </c>
      <c r="W65" s="25">
        <f>BRPL_EOD!W65-BRPL_ISGS_exbus!W65</f>
        <v>-8.7865326163196755E-3</v>
      </c>
      <c r="X65" s="25">
        <f>BRPL_EOD!X65-BRPL_ISGS_exbus!X65</f>
        <v>-4.3919555881473116E-3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-8.4268835616398974E-3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-5.8624062601886351E-3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1.4831251369784582E-3</v>
      </c>
      <c r="V66" s="25">
        <f>BRPL_EOD!V66-BRPL_ISGS_exbus!V66</f>
        <v>0</v>
      </c>
      <c r="W66" s="25">
        <f>BRPL_EOD!W66-BRPL_ISGS_exbus!W66</f>
        <v>-8.7865326163196755E-3</v>
      </c>
      <c r="X66" s="25">
        <f>BRPL_EOD!X66-BRPL_ISGS_exbus!X66</f>
        <v>-4.3919555881473116E-3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-8.4268835616398974E-3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-5.8624062601886351E-3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1.4831251369784582E-3</v>
      </c>
      <c r="V67" s="25">
        <f>BRPL_EOD!V67-BRPL_ISGS_exbus!V67</f>
        <v>0</v>
      </c>
      <c r="W67" s="25">
        <f>BRPL_EOD!W67-BRPL_ISGS_exbus!W67</f>
        <v>-8.7865326163196755E-3</v>
      </c>
      <c r="X67" s="25">
        <f>BRPL_EOD!X67-BRPL_ISGS_exbus!X67</f>
        <v>-4.3919555881473116E-3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-8.4268835616398974E-3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-5.8624062601886351E-3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1.4831251369784582E-3</v>
      </c>
      <c r="V68" s="25">
        <f>BRPL_EOD!V68-BRPL_ISGS_exbus!V68</f>
        <v>0</v>
      </c>
      <c r="W68" s="25">
        <f>BRPL_EOD!W68-BRPL_ISGS_exbus!W68</f>
        <v>-8.7865326163196755E-3</v>
      </c>
      <c r="X68" s="25">
        <f>BRPL_EOD!X68-BRPL_ISGS_exbus!X68</f>
        <v>-4.3919555881473116E-3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-8.4268835616398974E-3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-5.8624062601886351E-3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1.4831251369784582E-3</v>
      </c>
      <c r="V69" s="25">
        <f>BRPL_EOD!V69-BRPL_ISGS_exbus!V69</f>
        <v>0</v>
      </c>
      <c r="W69" s="25">
        <f>BRPL_EOD!W69-BRPL_ISGS_exbus!W69</f>
        <v>-8.7865326163196755E-3</v>
      </c>
      <c r="X69" s="25">
        <f>BRPL_EOD!X69-BRPL_ISGS_exbus!X69</f>
        <v>-4.3919555881473116E-3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-8.4268835616398974E-3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-5.8624062601886351E-3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1.4831251369784582E-3</v>
      </c>
      <c r="V70" s="25">
        <f>BRPL_EOD!V70-BRPL_ISGS_exbus!V70</f>
        <v>0</v>
      </c>
      <c r="W70" s="25">
        <f>BRPL_EOD!W70-BRPL_ISGS_exbus!W70</f>
        <v>-8.7865326163196755E-3</v>
      </c>
      <c r="X70" s="25">
        <f>BRPL_EOD!X70-BRPL_ISGS_exbus!X70</f>
        <v>-4.3919555881473116E-3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-8.4268835616398974E-3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-5.8624062601886351E-3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1.4831251369784582E-3</v>
      </c>
      <c r="V71" s="25">
        <f>BRPL_EOD!V71-BRPL_ISGS_exbus!V71</f>
        <v>0</v>
      </c>
      <c r="W71" s="25">
        <f>BRPL_EOD!W71-BRPL_ISGS_exbus!W71</f>
        <v>-8.7865326163196755E-3</v>
      </c>
      <c r="X71" s="25">
        <f>BRPL_EOD!X71-BRPL_ISGS_exbus!X71</f>
        <v>-4.3919555881473116E-3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-8.4268835616398974E-3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-5.8624062601886351E-3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1.4831251369784582E-3</v>
      </c>
      <c r="V72" s="25">
        <f>BRPL_EOD!V72-BRPL_ISGS_exbus!V72</f>
        <v>0</v>
      </c>
      <c r="W72" s="25">
        <f>BRPL_EOD!W72-BRPL_ISGS_exbus!W72</f>
        <v>-8.7865326163196755E-3</v>
      </c>
      <c r="X72" s="25">
        <f>BRPL_EOD!X72-BRPL_ISGS_exbus!X72</f>
        <v>-4.3919555881473116E-3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-8.4268835616398974E-3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1.4831251369784582E-3</v>
      </c>
      <c r="V73" s="25">
        <f>BRPL_EOD!V73-BRPL_ISGS_exbus!V73</f>
        <v>0</v>
      </c>
      <c r="W73" s="25">
        <f>BRPL_EOD!W73-BRPL_ISGS_exbus!W73</f>
        <v>-8.7865326163196755E-3</v>
      </c>
      <c r="X73" s="25">
        <f>BRPL_EOD!X73-BRPL_ISGS_exbus!X73</f>
        <v>-4.3919555881473116E-3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-8.4268835616398974E-3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-5.8624062601886351E-3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1.4831251369784582E-3</v>
      </c>
      <c r="V74" s="25">
        <f>BRPL_EOD!V74-BRPL_ISGS_exbus!V74</f>
        <v>0</v>
      </c>
      <c r="W74" s="25">
        <f>BRPL_EOD!W74-BRPL_ISGS_exbus!W74</f>
        <v>-8.7865326163196755E-3</v>
      </c>
      <c r="X74" s="25">
        <f>BRPL_EOD!X74-BRPL_ISGS_exbus!X74</f>
        <v>-4.3919555881473116E-3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-8.4268835616398974E-3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1.4831251369784582E-3</v>
      </c>
      <c r="V75" s="25">
        <f>BRPL_EOD!V75-BRPL_ISGS_exbus!V75</f>
        <v>0</v>
      </c>
      <c r="W75" s="25">
        <f>BRPL_EOD!W75-BRPL_ISGS_exbus!W75</f>
        <v>-8.7865326163196755E-3</v>
      </c>
      <c r="X75" s="25">
        <f>BRPL_EOD!X75-BRPL_ISGS_exbus!X75</f>
        <v>-4.3919555881473116E-3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-8.4268835616398974E-3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1.4831251369784582E-3</v>
      </c>
      <c r="V76" s="25">
        <f>BRPL_EOD!V76-BRPL_ISGS_exbus!V76</f>
        <v>0</v>
      </c>
      <c r="W76" s="25">
        <f>BRPL_EOD!W76-BRPL_ISGS_exbus!W76</f>
        <v>-8.7865326163196755E-3</v>
      </c>
      <c r="X76" s="25">
        <f>BRPL_EOD!X76-BRPL_ISGS_exbus!X76</f>
        <v>-4.3919555881473116E-3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1.4831251369784582E-3</v>
      </c>
      <c r="V77" s="25">
        <f>BRPL_EOD!V77-BRPL_ISGS_exbus!V77</f>
        <v>0</v>
      </c>
      <c r="W77" s="25">
        <f>BRPL_EOD!W77-BRPL_ISGS_exbus!W77</f>
        <v>-8.7865326163196755E-3</v>
      </c>
      <c r="X77" s="25">
        <f>BRPL_EOD!X77-BRPL_ISGS_exbus!X77</f>
        <v>-4.3919555881473116E-3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1.4831251369784582E-3</v>
      </c>
      <c r="V78" s="25">
        <f>BRPL_EOD!V78-BRPL_ISGS_exbus!V78</f>
        <v>0</v>
      </c>
      <c r="W78" s="25">
        <f>BRPL_EOD!W78-BRPL_ISGS_exbus!W78</f>
        <v>-8.7865326163196755E-3</v>
      </c>
      <c r="X78" s="25">
        <f>BRPL_EOD!X78-BRPL_ISGS_exbus!X78</f>
        <v>-4.3919555881473116E-3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5.1728553137007083E-3</v>
      </c>
      <c r="R79" s="25">
        <f>BRPL_EOD!R79-BRPL_ISGS_exbus!R79</f>
        <v>-4.8774442302388366E-3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1.4831251369784582E-3</v>
      </c>
      <c r="V79" s="25">
        <f>BRPL_EOD!V79-BRPL_ISGS_exbus!V79</f>
        <v>0</v>
      </c>
      <c r="W79" s="25">
        <f>BRPL_EOD!W79-BRPL_ISGS_exbus!W79</f>
        <v>-8.7865326163196755E-3</v>
      </c>
      <c r="X79" s="25">
        <f>BRPL_EOD!X79-BRPL_ISGS_exbus!X79</f>
        <v>-4.3919555881473116E-3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-8.2611392135163442E-3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5.1728553137007083E-3</v>
      </c>
      <c r="R80" s="25">
        <f>BRPL_EOD!R80-BRPL_ISGS_exbus!R80</f>
        <v>-4.8774442302388366E-3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1.4831251369784582E-3</v>
      </c>
      <c r="V80" s="25">
        <f>BRPL_EOD!V80-BRPL_ISGS_exbus!V80</f>
        <v>0</v>
      </c>
      <c r="W80" s="25">
        <f>BRPL_EOD!W80-BRPL_ISGS_exbus!W80</f>
        <v>-8.7865326163196755E-3</v>
      </c>
      <c r="X80" s="25">
        <f>BRPL_EOD!X80-BRPL_ISGS_exbus!X80</f>
        <v>-4.3919555881473116E-3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2.4964156194684506E-4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5.1728553137007083E-3</v>
      </c>
      <c r="R81" s="25">
        <f>BRPL_EOD!R81-BRPL_ISGS_exbus!R81</f>
        <v>-4.8774442302388366E-3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1.4831251369784582E-3</v>
      </c>
      <c r="V81" s="25">
        <f>BRPL_EOD!V81-BRPL_ISGS_exbus!V81</f>
        <v>0</v>
      </c>
      <c r="W81" s="25">
        <f>BRPL_EOD!W81-BRPL_ISGS_exbus!W81</f>
        <v>-8.7865326163196755E-3</v>
      </c>
      <c r="X81" s="25">
        <f>BRPL_EOD!X81-BRPL_ISGS_exbus!X81</f>
        <v>-4.3919555881473116E-3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2.4964156194684506E-4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5.1728553137007083E-3</v>
      </c>
      <c r="R82" s="25">
        <f>BRPL_EOD!R82-BRPL_ISGS_exbus!R82</f>
        <v>-4.8774442302388366E-3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1.4831251369784582E-3</v>
      </c>
      <c r="V82" s="25">
        <f>BRPL_EOD!V82-BRPL_ISGS_exbus!V82</f>
        <v>0</v>
      </c>
      <c r="W82" s="25">
        <f>BRPL_EOD!W82-BRPL_ISGS_exbus!W82</f>
        <v>-8.7865326163196755E-3</v>
      </c>
      <c r="X82" s="25">
        <f>BRPL_EOD!X82-BRPL_ISGS_exbus!X82</f>
        <v>-4.3919555881473116E-3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5.1928020565554789E-3</v>
      </c>
      <c r="R83" s="25">
        <f>BRPL_EOD!R83-BRPL_ISGS_exbus!R83</f>
        <v>-4.9031007751949574E-3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1.4831251369784582E-3</v>
      </c>
      <c r="V83" s="25">
        <f>BRPL_EOD!V83-BRPL_ISGS_exbus!V83</f>
        <v>0</v>
      </c>
      <c r="W83" s="25">
        <f>BRPL_EOD!W83-BRPL_ISGS_exbus!W83</f>
        <v>-8.7865326163196755E-3</v>
      </c>
      <c r="X83" s="25">
        <f>BRPL_EOD!X83-BRPL_ISGS_exbus!X83</f>
        <v>-4.3919555881473116E-3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5.1928020565554789E-3</v>
      </c>
      <c r="R84" s="25">
        <f>BRPL_EOD!R84-BRPL_ISGS_exbus!R84</f>
        <v>-4.9031007751949574E-3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1.4831251369784582E-3</v>
      </c>
      <c r="V84" s="25">
        <f>BRPL_EOD!V84-BRPL_ISGS_exbus!V84</f>
        <v>0</v>
      </c>
      <c r="W84" s="25">
        <f>BRPL_EOD!W84-BRPL_ISGS_exbus!W84</f>
        <v>-8.7865326163196755E-3</v>
      </c>
      <c r="X84" s="25">
        <f>BRPL_EOD!X84-BRPL_ISGS_exbus!X84</f>
        <v>-4.3919555881473116E-3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2.4964156194684506E-4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1.031847133757946E-2</v>
      </c>
      <c r="R85" s="25">
        <f>BRPL_EOD!R85-BRPL_ISGS_exbus!R85</f>
        <v>-4.8507258285432897E-3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-8.7865326163196755E-3</v>
      </c>
      <c r="X85" s="25">
        <f>BRPL_EOD!X85-BRPL_ISGS_exbus!X85</f>
        <v>-4.3919555881473116E-3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2.4964156194684506E-4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1.031847133757946E-2</v>
      </c>
      <c r="R86" s="25">
        <f>BRPL_EOD!R86-BRPL_ISGS_exbus!R86</f>
        <v>-4.8507258285432897E-3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-8.7865326163196755E-3</v>
      </c>
      <c r="X86" s="25">
        <f>BRPL_EOD!X86-BRPL_ISGS_exbus!X86</f>
        <v>-4.3919555881473116E-3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2.4896963579656983E-4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1.031847133757946E-2</v>
      </c>
      <c r="R87" s="25">
        <f>BRPL_EOD!R87-BRPL_ISGS_exbus!R87</f>
        <v>-4.8507258285432897E-3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-8.7865326163196755E-3</v>
      </c>
      <c r="X87" s="25">
        <f>BRPL_EOD!X87-BRPL_ISGS_exbus!X87</f>
        <v>-4.3919555881473116E-3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2.4896963579656983E-4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1.031847133757946E-2</v>
      </c>
      <c r="R88" s="25">
        <f>BRPL_EOD!R88-BRPL_ISGS_exbus!R88</f>
        <v>-4.8507258285432897E-3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-8.7865326163196755E-3</v>
      </c>
      <c r="X88" s="25">
        <f>BRPL_EOD!X88-BRPL_ISGS_exbus!X88</f>
        <v>-4.3919555881473116E-3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2.4896963579656983E-4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1.031847133757946E-2</v>
      </c>
      <c r="R89" s="25">
        <f>BRPL_EOD!R89-BRPL_ISGS_exbus!R89</f>
        <v>-4.8507258285432897E-3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-8.7865326163196755E-3</v>
      </c>
      <c r="X89" s="25">
        <f>BRPL_EOD!X89-BRPL_ISGS_exbus!X89</f>
        <v>-4.3919555881473116E-3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2.4896963579656983E-4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1.031847133757946E-2</v>
      </c>
      <c r="R90" s="25">
        <f>BRPL_EOD!R90-BRPL_ISGS_exbus!R90</f>
        <v>-4.8507258285432897E-3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-8.7865326163196755E-3</v>
      </c>
      <c r="X90" s="25">
        <f>BRPL_EOD!X90-BRPL_ISGS_exbus!X90</f>
        <v>-4.3919555881473116E-3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2.4896963579656983E-4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1.031847133757946E-2</v>
      </c>
      <c r="R91" s="25">
        <f>BRPL_EOD!R91-BRPL_ISGS_exbus!R91</f>
        <v>-4.8507258285432897E-3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-8.7865326163196755E-3</v>
      </c>
      <c r="X91" s="25">
        <f>BRPL_EOD!X91-BRPL_ISGS_exbus!X91</f>
        <v>-4.3919555881473116E-3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2.4896963579656983E-4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1.031847133757946E-2</v>
      </c>
      <c r="R92" s="25">
        <f>BRPL_EOD!R92-BRPL_ISGS_exbus!R92</f>
        <v>-4.8507258285432897E-3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-8.7865326163196755E-3</v>
      </c>
      <c r="X92" s="25">
        <f>BRPL_EOD!X92-BRPL_ISGS_exbus!X92</f>
        <v>-4.3919555881473116E-3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2.4896963579656983E-4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1.031847133757946E-2</v>
      </c>
      <c r="R93" s="25">
        <f>BRPL_EOD!R93-BRPL_ISGS_exbus!R93</f>
        <v>-4.8507258285432897E-3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-8.7865326163196755E-3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2.4896963579656983E-4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1.031847133757946E-2</v>
      </c>
      <c r="R94" s="25">
        <f>BRPL_EOD!R94-BRPL_ISGS_exbus!R94</f>
        <v>-4.8507258285432897E-3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-8.7865326163196755E-3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-8.4206092697058921E-3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6.8994889267459669E-3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-8.7865326163196755E-3</v>
      </c>
      <c r="X95" s="25">
        <f>BRPL_EOD!X95-BRPL_ISGS_exbus!X95</f>
        <v>-4.3921015514776229E-3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-8.4268835616398974E-3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-8.7865326163196755E-3</v>
      </c>
      <c r="X96" s="25">
        <f>BRPL_EOD!X96-BRPL_ISGS_exbus!X96</f>
        <v>-4.39214185482939E-3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-8.4268835616398974E-3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-2.0766860043508473E-3</v>
      </c>
      <c r="Q97" s="25">
        <f>BRPL_EOD!Q97-BRPL_ISGS_exbus!Q97</f>
        <v>0</v>
      </c>
      <c r="R97" s="25">
        <f>BRPL_EOD!R97-BRPL_ISGS_exbus!R97</f>
        <v>4.3241943241980607E-3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-8.7865326163196755E-3</v>
      </c>
      <c r="X97" s="25">
        <f>BRPL_EOD!X97-BRPL_ISGS_exbus!X97</f>
        <v>-4.3923669233336682E-3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-8.4268835616398974E-3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-2.0766860043508473E-3</v>
      </c>
      <c r="Q98" s="25">
        <f>BRPL_EOD!Q98-BRPL_ISGS_exbus!Q98</f>
        <v>0</v>
      </c>
      <c r="R98" s="25">
        <f>BRPL_EOD!R98-BRPL_ISGS_exbus!R98</f>
        <v>4.3241943241980607E-3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-8.7865326163196755E-3</v>
      </c>
      <c r="X98" s="25">
        <f>BRPL_EOD!X98-BRPL_ISGS_exbus!X98</f>
        <v>-4.3919555881473116E-3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-1.3474086451736866E-4</v>
      </c>
      <c r="L99" s="25">
        <f>BRPL_EOD!L99-BRPL_ISGS_exbus!L99</f>
        <v>7.4758083348780424E-7</v>
      </c>
      <c r="M99" s="25">
        <f>BRPL_EOD!M99-BRPL_ISGS_exbus!M99</f>
        <v>0</v>
      </c>
      <c r="N99" s="25">
        <f>BRPL_EOD!N99-BRPL_ISGS_exbus!N99</f>
        <v>1.2123729937751904E-6</v>
      </c>
      <c r="O99" s="25">
        <f>BRPL_EOD!O99-BRPL_ISGS_exbus!O99</f>
        <v>0</v>
      </c>
      <c r="P99" s="25">
        <f>BRPL_EOD!P99-BRPL_ISGS_exbus!P99</f>
        <v>-1.5416204365958919E-5</v>
      </c>
      <c r="Q99" s="25">
        <f>BRPL_EOD!Q99-BRPL_ISGS_exbus!Q99</f>
        <v>7.6126566598611056E-5</v>
      </c>
      <c r="R99" s="25">
        <f>BRPL_EOD!R99-BRPL_ISGS_exbus!R99</f>
        <v>-7.0918525544083622E-5</v>
      </c>
      <c r="S99" s="25">
        <f>BRPL_EOD!S99-BRPL_ISGS_exbus!S99</f>
        <v>-3.5949930548728748E-5</v>
      </c>
      <c r="T99" s="25">
        <f>BRPL_EOD!T99-BRPL_ISGS_exbus!T99</f>
        <v>0</v>
      </c>
      <c r="U99" s="25">
        <f>BRPL_EOD!U99-BRPL_ISGS_exbus!U99</f>
        <v>2.2246877055431824E-5</v>
      </c>
      <c r="V99" s="25">
        <f>BRPL_EOD!V99-BRPL_ISGS_exbus!V99</f>
        <v>1.4960893411825049E-5</v>
      </c>
      <c r="W99" s="25">
        <f>BRPL_EOD!W99-BRPL_ISGS_exbus!W99</f>
        <v>-2.0135105324037283E-4</v>
      </c>
      <c r="X99" s="25">
        <f>BRPL_EOD!X99-BRPL_ISGS_exbus!X99</f>
        <v>-8.5882295457140323E-5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136.41</v>
      </c>
      <c r="C3" s="194">
        <f>PPCL_NG!P3+PPCL_Spot!P3+GT_NG!P3+GT_Spot!P3+Bawana_NG!P3+Bawana_RLNG!P3+Bawana_Spot!P3</f>
        <v>136.60566952880029</v>
      </c>
      <c r="D3" s="195">
        <f t="shared" ref="D3:D66" si="0">B3-C3</f>
        <v>-0.19566952880029476</v>
      </c>
      <c r="E3" s="194">
        <f>PPCL_NG!J3+PPCL_Spot!J3+GT_NG!J3+GT_Spot!J3+Bawana_NG!J3+Bawana_RLNG!J3+Bawana_Spot!J3</f>
        <v>78.900000000000006</v>
      </c>
      <c r="F3" s="194">
        <f>PPCL_NG!Q3+PPCL_Spot!Q3+GT_NG!Q3+GT_Spot!Q3+Bawana_NG!Q3+Bawana_RLNG!Q3+Bawana_Spot!Q3</f>
        <v>79.020004378253049</v>
      </c>
      <c r="G3" s="195">
        <f t="shared" ref="G3:G66" si="1">E3-F3</f>
        <v>-0.12000437825304289</v>
      </c>
      <c r="H3" s="194">
        <f>PPCL_NG!K3+PPCL_Spot!K3+GT_NG!K3+GT_Spot!K3+Bawana_NG!K3+Bawana_RLNG!K3+Bawana_Spot!K3</f>
        <v>15.2</v>
      </c>
      <c r="I3" s="194">
        <f>PPCL_NG!R3+PPCL_Spot!R3+GT_NG!R3+GT_Spot!R3+Bawana_NG!R3+Bawana_RLNG!R3+Bawana_Spot!R3</f>
        <v>15.200607831677381</v>
      </c>
      <c r="J3" s="195">
        <f t="shared" ref="J3:J66" si="2">H3-I3</f>
        <v>-6.0783167738165389E-4</v>
      </c>
      <c r="K3" s="194">
        <f>PPCL_NG!L3+PPCL_Spot!L3+GT_NG!L3+GT_Spot!L3+Bawana_NG!L3+Bawana_RLNG!L3+Bawana_Spot!L3</f>
        <v>67.13</v>
      </c>
      <c r="L3" s="194">
        <f>PPCL_NG!S3+PPCL_Spot!S3+GT_NG!S3+GT_Spot!S3+Bawana_NG!S3+Bawana_RLNG!S3+Bawana_Spot!S3</f>
        <v>67.163793475510545</v>
      </c>
      <c r="M3" s="195">
        <f t="shared" ref="M3:M66" si="3">K3-L3</f>
        <v>-3.3793475510549342E-2</v>
      </c>
      <c r="N3" s="194">
        <f>PPCL_NG!M3+PPCL_Spot!M3+GT_NG!M3+GT_Spot!M3+Bawana_NG!M3+Bawana_RLNG!M3+Bawana_Spot!M3</f>
        <v>95.46</v>
      </c>
      <c r="O3" s="194">
        <f>PPCL_NG!T3+PPCL_Spot!T3+GT_NG!T3+GT_Spot!T3+Bawana_NG!T3+Bawana_RLNG!T3+Bawana_Spot!T3</f>
        <v>95.609924785758722</v>
      </c>
      <c r="P3" s="195">
        <f t="shared" ref="P3:P66" si="4">N3-O3</f>
        <v>-0.14992478575872781</v>
      </c>
      <c r="Q3" s="195">
        <f>D3+G3+J3+M3+P3</f>
        <v>-0.49999999999999645</v>
      </c>
    </row>
    <row r="4" spans="1:17">
      <c r="A4" s="34" t="s">
        <v>46</v>
      </c>
      <c r="B4" s="194">
        <f>PPCL_NG!I4+PPCL_Spot!I4+GT_NG!I4+GT_Spot!I4+Bawana_NG!I4+Bawana_RLNG!I4+Bawana_Spot!I4</f>
        <v>136.69999999999999</v>
      </c>
      <c r="C4" s="194">
        <f>PPCL_NG!P4+PPCL_Spot!P4+GT_NG!P4+GT_Spot!P4+Bawana_NG!P4+Bawana_RLNG!P4+Bawana_Spot!P4</f>
        <v>136.89283298097251</v>
      </c>
      <c r="D4" s="195">
        <f t="shared" si="0"/>
        <v>-0.19283298097252555</v>
      </c>
      <c r="E4" s="194">
        <f>PPCL_NG!J4+PPCL_Spot!J4+GT_NG!J4+GT_Spot!J4+Bawana_NG!J4+Bawana_RLNG!J4+Bawana_Spot!J4</f>
        <v>79.070000000000007</v>
      </c>
      <c r="F4" s="194">
        <f>PPCL_NG!Q4+PPCL_Spot!Q4+GT_NG!Q4+GT_Spot!Q4+Bawana_NG!Q4+Bawana_RLNG!Q4+Bawana_Spot!Q4</f>
        <v>79.188393234672304</v>
      </c>
      <c r="G4" s="195">
        <f t="shared" si="1"/>
        <v>-0.1183932346722969</v>
      </c>
      <c r="H4" s="194">
        <f>PPCL_NG!K4+PPCL_Spot!K4+GT_NG!K4+GT_Spot!K4+Bawana_NG!K4+Bawana_RLNG!K4+Bawana_Spot!K4</f>
        <v>15.26</v>
      </c>
      <c r="I4" s="194">
        <f>PPCL_NG!R4+PPCL_Spot!R4+GT_NG!R4+GT_Spot!R4+Bawana_NG!R4+Bawana_RLNG!R4+Bawana_Spot!R4</f>
        <v>15.26</v>
      </c>
      <c r="J4" s="195">
        <f t="shared" si="2"/>
        <v>0</v>
      </c>
      <c r="K4" s="194">
        <f>PPCL_NG!L4+PPCL_Spot!L4+GT_NG!L4+GT_Spot!L4+Bawana_NG!L4+Bawana_RLNG!L4+Bawana_Spot!L4</f>
        <v>67.430000000000007</v>
      </c>
      <c r="L4" s="194">
        <f>PPCL_NG!S4+PPCL_Spot!S4+GT_NG!S4+GT_Spot!S4+Bawana_NG!S4+Bawana_RLNG!S4+Bawana_Spot!S4</f>
        <v>67.460782241014797</v>
      </c>
      <c r="M4" s="195">
        <f t="shared" si="3"/>
        <v>-3.0782241014790657E-2</v>
      </c>
      <c r="N4" s="194">
        <f>PPCL_NG!M4+PPCL_Spot!M4+GT_NG!M4+GT_Spot!M4+Bawana_NG!M4+Bawana_RLNG!M4+Bawana_Spot!M4</f>
        <v>95.65</v>
      </c>
      <c r="O4" s="194">
        <f>PPCL_NG!T4+PPCL_Spot!T4+GT_NG!T4+GT_Spot!T4+Bawana_NG!T4+Bawana_RLNG!T4+Bawana_Spot!T4</f>
        <v>95.797991543340373</v>
      </c>
      <c r="P4" s="195">
        <f t="shared" si="4"/>
        <v>-0.14799154334036757</v>
      </c>
      <c r="Q4" s="195">
        <f t="shared" ref="Q4:Q67" si="5">D4+G4+J4+M4+P4</f>
        <v>-0.48999999999998067</v>
      </c>
    </row>
    <row r="5" spans="1:17">
      <c r="A5" s="34" t="s">
        <v>47</v>
      </c>
      <c r="B5" s="194">
        <f>PPCL_NG!I5+PPCL_Spot!I5+GT_NG!I5+GT_Spot!I5+Bawana_NG!I5+Bawana_RLNG!I5+Bawana_Spot!I5</f>
        <v>136.69999999999999</v>
      </c>
      <c r="C5" s="194">
        <f>PPCL_NG!P5+PPCL_Spot!P5+GT_NG!P5+GT_Spot!P5+Bawana_NG!P5+Bawana_RLNG!P5+Bawana_Spot!P5</f>
        <v>136.89283298097251</v>
      </c>
      <c r="D5" s="195">
        <f t="shared" si="0"/>
        <v>-0.19283298097252555</v>
      </c>
      <c r="E5" s="194">
        <f>PPCL_NG!J5+PPCL_Spot!J5+GT_NG!J5+GT_Spot!J5+Bawana_NG!J5+Bawana_RLNG!J5+Bawana_Spot!J5</f>
        <v>79.070000000000007</v>
      </c>
      <c r="F5" s="194">
        <f>PPCL_NG!Q5+PPCL_Spot!Q5+GT_NG!Q5+GT_Spot!Q5+Bawana_NG!Q5+Bawana_RLNG!Q5+Bawana_Spot!Q5</f>
        <v>79.188393234672304</v>
      </c>
      <c r="G5" s="195">
        <f t="shared" si="1"/>
        <v>-0.1183932346722969</v>
      </c>
      <c r="H5" s="194">
        <f>PPCL_NG!K5+PPCL_Spot!K5+GT_NG!K5+GT_Spot!K5+Bawana_NG!K5+Bawana_RLNG!K5+Bawana_Spot!K5</f>
        <v>15.26</v>
      </c>
      <c r="I5" s="194">
        <f>PPCL_NG!R5+PPCL_Spot!R5+GT_NG!R5+GT_Spot!R5+Bawana_NG!R5+Bawana_RLNG!R5+Bawana_Spot!R5</f>
        <v>15.26</v>
      </c>
      <c r="J5" s="195">
        <f t="shared" si="2"/>
        <v>0</v>
      </c>
      <c r="K5" s="194">
        <f>PPCL_NG!L5+PPCL_Spot!L5+GT_NG!L5+GT_Spot!L5+Bawana_NG!L5+Bawana_RLNG!L5+Bawana_Spot!L5</f>
        <v>67.430000000000007</v>
      </c>
      <c r="L5" s="194">
        <f>PPCL_NG!S5+PPCL_Spot!S5+GT_NG!S5+GT_Spot!S5+Bawana_NG!S5+Bawana_RLNG!S5+Bawana_Spot!S5</f>
        <v>67.460782241014797</v>
      </c>
      <c r="M5" s="195">
        <f t="shared" si="3"/>
        <v>-3.0782241014790657E-2</v>
      </c>
      <c r="N5" s="194">
        <f>PPCL_NG!M5+PPCL_Spot!M5+GT_NG!M5+GT_Spot!M5+Bawana_NG!M5+Bawana_RLNG!M5+Bawana_Spot!M5</f>
        <v>95.65</v>
      </c>
      <c r="O5" s="194">
        <f>PPCL_NG!T5+PPCL_Spot!T5+GT_NG!T5+GT_Spot!T5+Bawana_NG!T5+Bawana_RLNG!T5+Bawana_Spot!T5</f>
        <v>95.797991543340373</v>
      </c>
      <c r="P5" s="195">
        <f t="shared" si="4"/>
        <v>-0.14799154334036757</v>
      </c>
      <c r="Q5" s="195">
        <f t="shared" si="5"/>
        <v>-0.48999999999998067</v>
      </c>
    </row>
    <row r="6" spans="1:17">
      <c r="A6" s="34" t="s">
        <v>48</v>
      </c>
      <c r="B6" s="194">
        <f>PPCL_NG!I6+PPCL_Spot!I6+GT_NG!I6+GT_Spot!I6+Bawana_NG!I6+Bawana_RLNG!I6+Bawana_Spot!I6</f>
        <v>136.69999999999999</v>
      </c>
      <c r="C6" s="194">
        <f>PPCL_NG!P6+PPCL_Spot!P6+GT_NG!P6+GT_Spot!P6+Bawana_NG!P6+Bawana_RLNG!P6+Bawana_Spot!P6</f>
        <v>136.89283298097251</v>
      </c>
      <c r="D6" s="195">
        <f t="shared" si="0"/>
        <v>-0.19283298097252555</v>
      </c>
      <c r="E6" s="194">
        <f>PPCL_NG!J6+PPCL_Spot!J6+GT_NG!J6+GT_Spot!J6+Bawana_NG!J6+Bawana_RLNG!J6+Bawana_Spot!J6</f>
        <v>79.070000000000007</v>
      </c>
      <c r="F6" s="194">
        <f>PPCL_NG!Q6+PPCL_Spot!Q6+GT_NG!Q6+GT_Spot!Q6+Bawana_NG!Q6+Bawana_RLNG!Q6+Bawana_Spot!Q6</f>
        <v>79.188393234672304</v>
      </c>
      <c r="G6" s="195">
        <f t="shared" si="1"/>
        <v>-0.1183932346722969</v>
      </c>
      <c r="H6" s="194">
        <f>PPCL_NG!K6+PPCL_Spot!K6+GT_NG!K6+GT_Spot!K6+Bawana_NG!K6+Bawana_RLNG!K6+Bawana_Spot!K6</f>
        <v>15.26</v>
      </c>
      <c r="I6" s="194">
        <f>PPCL_NG!R6+PPCL_Spot!R6+GT_NG!R6+GT_Spot!R6+Bawana_NG!R6+Bawana_RLNG!R6+Bawana_Spot!R6</f>
        <v>15.26</v>
      </c>
      <c r="J6" s="195">
        <f t="shared" si="2"/>
        <v>0</v>
      </c>
      <c r="K6" s="194">
        <f>PPCL_NG!L6+PPCL_Spot!L6+GT_NG!L6+GT_Spot!L6+Bawana_NG!L6+Bawana_RLNG!L6+Bawana_Spot!L6</f>
        <v>67.430000000000007</v>
      </c>
      <c r="L6" s="194">
        <f>PPCL_NG!S6+PPCL_Spot!S6+GT_NG!S6+GT_Spot!S6+Bawana_NG!S6+Bawana_RLNG!S6+Bawana_Spot!S6</f>
        <v>67.460782241014797</v>
      </c>
      <c r="M6" s="195">
        <f t="shared" si="3"/>
        <v>-3.0782241014790657E-2</v>
      </c>
      <c r="N6" s="194">
        <f>PPCL_NG!M6+PPCL_Spot!M6+GT_NG!M6+GT_Spot!M6+Bawana_NG!M6+Bawana_RLNG!M6+Bawana_Spot!M6</f>
        <v>95.65</v>
      </c>
      <c r="O6" s="194">
        <f>PPCL_NG!T6+PPCL_Spot!T6+GT_NG!T6+GT_Spot!T6+Bawana_NG!T6+Bawana_RLNG!T6+Bawana_Spot!T6</f>
        <v>95.797991543340373</v>
      </c>
      <c r="P6" s="195">
        <f t="shared" si="4"/>
        <v>-0.14799154334036757</v>
      </c>
      <c r="Q6" s="195">
        <f t="shared" si="5"/>
        <v>-0.48999999999998067</v>
      </c>
    </row>
    <row r="7" spans="1:17">
      <c r="A7" s="34" t="s">
        <v>49</v>
      </c>
      <c r="B7" s="194">
        <f>PPCL_NG!I7+PPCL_Spot!I7+GT_NG!I7+GT_Spot!I7+Bawana_NG!I7+Bawana_RLNG!I7+Bawana_Spot!I7</f>
        <v>136.69999999999999</v>
      </c>
      <c r="C7" s="194">
        <f>PPCL_NG!P7+PPCL_Spot!P7+GT_NG!P7+GT_Spot!P7+Bawana_NG!P7+Bawana_RLNG!P7+Bawana_Spot!P7</f>
        <v>136.89283298097251</v>
      </c>
      <c r="D7" s="195">
        <f t="shared" si="0"/>
        <v>-0.19283298097252555</v>
      </c>
      <c r="E7" s="194">
        <f>PPCL_NG!J7+PPCL_Spot!J7+GT_NG!J7+GT_Spot!J7+Bawana_NG!J7+Bawana_RLNG!J7+Bawana_Spot!J7</f>
        <v>79.070000000000007</v>
      </c>
      <c r="F7" s="194">
        <f>PPCL_NG!Q7+PPCL_Spot!Q7+GT_NG!Q7+GT_Spot!Q7+Bawana_NG!Q7+Bawana_RLNG!Q7+Bawana_Spot!Q7</f>
        <v>79.188393234672304</v>
      </c>
      <c r="G7" s="195">
        <f t="shared" si="1"/>
        <v>-0.1183932346722969</v>
      </c>
      <c r="H7" s="194">
        <f>PPCL_NG!K7+PPCL_Spot!K7+GT_NG!K7+GT_Spot!K7+Bawana_NG!K7+Bawana_RLNG!K7+Bawana_Spot!K7</f>
        <v>15.26</v>
      </c>
      <c r="I7" s="194">
        <f>PPCL_NG!R7+PPCL_Spot!R7+GT_NG!R7+GT_Spot!R7+Bawana_NG!R7+Bawana_RLNG!R7+Bawana_Spot!R7</f>
        <v>15.26</v>
      </c>
      <c r="J7" s="195">
        <f t="shared" si="2"/>
        <v>0</v>
      </c>
      <c r="K7" s="194">
        <f>PPCL_NG!L7+PPCL_Spot!L7+GT_NG!L7+GT_Spot!L7+Bawana_NG!L7+Bawana_RLNG!L7+Bawana_Spot!L7</f>
        <v>67.430000000000007</v>
      </c>
      <c r="L7" s="194">
        <f>PPCL_NG!S7+PPCL_Spot!S7+GT_NG!S7+GT_Spot!S7+Bawana_NG!S7+Bawana_RLNG!S7+Bawana_Spot!S7</f>
        <v>67.460782241014797</v>
      </c>
      <c r="M7" s="195">
        <f t="shared" si="3"/>
        <v>-3.0782241014790657E-2</v>
      </c>
      <c r="N7" s="194">
        <f>PPCL_NG!M7+PPCL_Spot!M7+GT_NG!M7+GT_Spot!M7+Bawana_NG!M7+Bawana_RLNG!M7+Bawana_Spot!M7</f>
        <v>95.65</v>
      </c>
      <c r="O7" s="194">
        <f>PPCL_NG!T7+PPCL_Spot!T7+GT_NG!T7+GT_Spot!T7+Bawana_NG!T7+Bawana_RLNG!T7+Bawana_Spot!T7</f>
        <v>95.797991543340373</v>
      </c>
      <c r="P7" s="195">
        <f t="shared" si="4"/>
        <v>-0.14799154334036757</v>
      </c>
      <c r="Q7" s="195">
        <f t="shared" si="5"/>
        <v>-0.48999999999998067</v>
      </c>
    </row>
    <row r="8" spans="1:17">
      <c r="A8" s="34" t="s">
        <v>50</v>
      </c>
      <c r="B8" s="194">
        <f>PPCL_NG!I8+PPCL_Spot!I8+GT_NG!I8+GT_Spot!I8+Bawana_NG!I8+Bawana_RLNG!I8+Bawana_Spot!I8</f>
        <v>136.13</v>
      </c>
      <c r="C8" s="194">
        <f>PPCL_NG!P8+PPCL_Spot!P8+GT_NG!P8+GT_Spot!P8+Bawana_NG!P8+Bawana_RLNG!P8+Bawana_Spot!P8</f>
        <v>136.32283298097252</v>
      </c>
      <c r="D8" s="195">
        <f t="shared" si="0"/>
        <v>-0.19283298097252555</v>
      </c>
      <c r="E8" s="194">
        <f>PPCL_NG!J8+PPCL_Spot!J8+GT_NG!J8+GT_Spot!J8+Bawana_NG!J8+Bawana_RLNG!J8+Bawana_Spot!J8</f>
        <v>78.740000000000009</v>
      </c>
      <c r="F8" s="194">
        <f>PPCL_NG!Q8+PPCL_Spot!Q8+GT_NG!Q8+GT_Spot!Q8+Bawana_NG!Q8+Bawana_RLNG!Q8+Bawana_Spot!Q8</f>
        <v>78.858393234672306</v>
      </c>
      <c r="G8" s="195">
        <f t="shared" si="1"/>
        <v>-0.1183932346722969</v>
      </c>
      <c r="H8" s="194">
        <f>PPCL_NG!K8+PPCL_Spot!K8+GT_NG!K8+GT_Spot!K8+Bawana_NG!K8+Bawana_RLNG!K8+Bawana_Spot!K8</f>
        <v>15.14</v>
      </c>
      <c r="I8" s="194">
        <f>PPCL_NG!R8+PPCL_Spot!R8+GT_NG!R8+GT_Spot!R8+Bawana_NG!R8+Bawana_RLNG!R8+Bawana_Spot!R8</f>
        <v>15.14</v>
      </c>
      <c r="J8" s="195">
        <f t="shared" si="2"/>
        <v>0</v>
      </c>
      <c r="K8" s="194">
        <f>PPCL_NG!L8+PPCL_Spot!L8+GT_NG!L8+GT_Spot!L8+Bawana_NG!L8+Bawana_RLNG!L8+Bawana_Spot!L8</f>
        <v>66.83</v>
      </c>
      <c r="L8" s="194">
        <f>PPCL_NG!S8+PPCL_Spot!S8+GT_NG!S8+GT_Spot!S8+Bawana_NG!S8+Bawana_RLNG!S8+Bawana_Spot!S8</f>
        <v>66.860782241014789</v>
      </c>
      <c r="M8" s="195">
        <f t="shared" si="3"/>
        <v>-3.0782241014790657E-2</v>
      </c>
      <c r="N8" s="194">
        <f>PPCL_NG!M8+PPCL_Spot!M8+GT_NG!M8+GT_Spot!M8+Bawana_NG!M8+Bawana_RLNG!M8+Bawana_Spot!M8</f>
        <v>95.27</v>
      </c>
      <c r="O8" s="194">
        <f>PPCL_NG!T8+PPCL_Spot!T8+GT_NG!T8+GT_Spot!T8+Bawana_NG!T8+Bawana_RLNG!T8+Bawana_Spot!T8</f>
        <v>95.417991543340378</v>
      </c>
      <c r="P8" s="195">
        <f t="shared" si="4"/>
        <v>-0.14799154334038178</v>
      </c>
      <c r="Q8" s="195">
        <f t="shared" si="5"/>
        <v>-0.48999999999999488</v>
      </c>
    </row>
    <row r="9" spans="1:17">
      <c r="A9" s="34" t="s">
        <v>51</v>
      </c>
      <c r="B9" s="194">
        <f>PPCL_NG!I9+PPCL_Spot!I9+GT_NG!I9+GT_Spot!I9+Bawana_NG!I9+Bawana_RLNG!I9+Bawana_Spot!I9</f>
        <v>136.13</v>
      </c>
      <c r="C9" s="194">
        <f>PPCL_NG!P9+PPCL_Spot!P9+GT_NG!P9+GT_Spot!P9+Bawana_NG!P9+Bawana_RLNG!P9+Bawana_Spot!P9</f>
        <v>136.32283298097252</v>
      </c>
      <c r="D9" s="195">
        <f t="shared" si="0"/>
        <v>-0.19283298097252555</v>
      </c>
      <c r="E9" s="194">
        <f>PPCL_NG!J9+PPCL_Spot!J9+GT_NG!J9+GT_Spot!J9+Bawana_NG!J9+Bawana_RLNG!J9+Bawana_Spot!J9</f>
        <v>78.740000000000009</v>
      </c>
      <c r="F9" s="194">
        <f>PPCL_NG!Q9+PPCL_Spot!Q9+GT_NG!Q9+GT_Spot!Q9+Bawana_NG!Q9+Bawana_RLNG!Q9+Bawana_Spot!Q9</f>
        <v>78.858393234672306</v>
      </c>
      <c r="G9" s="195">
        <f t="shared" si="1"/>
        <v>-0.1183932346722969</v>
      </c>
      <c r="H9" s="194">
        <f>PPCL_NG!K9+PPCL_Spot!K9+GT_NG!K9+GT_Spot!K9+Bawana_NG!K9+Bawana_RLNG!K9+Bawana_Spot!K9</f>
        <v>15.14</v>
      </c>
      <c r="I9" s="194">
        <f>PPCL_NG!R9+PPCL_Spot!R9+GT_NG!R9+GT_Spot!R9+Bawana_NG!R9+Bawana_RLNG!R9+Bawana_Spot!R9</f>
        <v>15.14</v>
      </c>
      <c r="J9" s="195">
        <f t="shared" si="2"/>
        <v>0</v>
      </c>
      <c r="K9" s="194">
        <f>PPCL_NG!L9+PPCL_Spot!L9+GT_NG!L9+GT_Spot!L9+Bawana_NG!L9+Bawana_RLNG!L9+Bawana_Spot!L9</f>
        <v>66.83</v>
      </c>
      <c r="L9" s="194">
        <f>PPCL_NG!S9+PPCL_Spot!S9+GT_NG!S9+GT_Spot!S9+Bawana_NG!S9+Bawana_RLNG!S9+Bawana_Spot!S9</f>
        <v>66.860782241014789</v>
      </c>
      <c r="M9" s="195">
        <f t="shared" si="3"/>
        <v>-3.0782241014790657E-2</v>
      </c>
      <c r="N9" s="194">
        <f>PPCL_NG!M9+PPCL_Spot!M9+GT_NG!M9+GT_Spot!M9+Bawana_NG!M9+Bawana_RLNG!M9+Bawana_Spot!M9</f>
        <v>95.27</v>
      </c>
      <c r="O9" s="194">
        <f>PPCL_NG!T9+PPCL_Spot!T9+GT_NG!T9+GT_Spot!T9+Bawana_NG!T9+Bawana_RLNG!T9+Bawana_Spot!T9</f>
        <v>95.417991543340378</v>
      </c>
      <c r="P9" s="195">
        <f t="shared" si="4"/>
        <v>-0.14799154334038178</v>
      </c>
      <c r="Q9" s="195">
        <f t="shared" si="5"/>
        <v>-0.48999999999999488</v>
      </c>
    </row>
    <row r="10" spans="1:17">
      <c r="A10" s="34" t="s">
        <v>52</v>
      </c>
      <c r="B10" s="194">
        <f>PPCL_NG!I10+PPCL_Spot!I10+GT_NG!I10+GT_Spot!I10+Bawana_NG!I10+Bawana_RLNG!I10+Bawana_Spot!I10</f>
        <v>136.13</v>
      </c>
      <c r="C10" s="194">
        <f>PPCL_NG!P10+PPCL_Spot!P10+GT_NG!P10+GT_Spot!P10+Bawana_NG!P10+Bawana_RLNG!P10+Bawana_Spot!P10</f>
        <v>136.32283298097252</v>
      </c>
      <c r="D10" s="195">
        <f t="shared" si="0"/>
        <v>-0.19283298097252555</v>
      </c>
      <c r="E10" s="194">
        <f>PPCL_NG!J10+PPCL_Spot!J10+GT_NG!J10+GT_Spot!J10+Bawana_NG!J10+Bawana_RLNG!J10+Bawana_Spot!J10</f>
        <v>78.740000000000009</v>
      </c>
      <c r="F10" s="194">
        <f>PPCL_NG!Q10+PPCL_Spot!Q10+GT_NG!Q10+GT_Spot!Q10+Bawana_NG!Q10+Bawana_RLNG!Q10+Bawana_Spot!Q10</f>
        <v>78.858393234672306</v>
      </c>
      <c r="G10" s="195">
        <f t="shared" si="1"/>
        <v>-0.1183932346722969</v>
      </c>
      <c r="H10" s="194">
        <f>PPCL_NG!K10+PPCL_Spot!K10+GT_NG!K10+GT_Spot!K10+Bawana_NG!K10+Bawana_RLNG!K10+Bawana_Spot!K10</f>
        <v>15.14</v>
      </c>
      <c r="I10" s="194">
        <f>PPCL_NG!R10+PPCL_Spot!R10+GT_NG!R10+GT_Spot!R10+Bawana_NG!R10+Bawana_RLNG!R10+Bawana_Spot!R10</f>
        <v>15.14</v>
      </c>
      <c r="J10" s="195">
        <f t="shared" si="2"/>
        <v>0</v>
      </c>
      <c r="K10" s="194">
        <f>PPCL_NG!L10+PPCL_Spot!L10+GT_NG!L10+GT_Spot!L10+Bawana_NG!L10+Bawana_RLNG!L10+Bawana_Spot!L10</f>
        <v>66.83</v>
      </c>
      <c r="L10" s="194">
        <f>PPCL_NG!S10+PPCL_Spot!S10+GT_NG!S10+GT_Spot!S10+Bawana_NG!S10+Bawana_RLNG!S10+Bawana_Spot!S10</f>
        <v>66.860782241014789</v>
      </c>
      <c r="M10" s="195">
        <f t="shared" si="3"/>
        <v>-3.0782241014790657E-2</v>
      </c>
      <c r="N10" s="194">
        <f>PPCL_NG!M10+PPCL_Spot!M10+GT_NG!M10+GT_Spot!M10+Bawana_NG!M10+Bawana_RLNG!M10+Bawana_Spot!M10</f>
        <v>95.27</v>
      </c>
      <c r="O10" s="194">
        <f>PPCL_NG!T10+PPCL_Spot!T10+GT_NG!T10+GT_Spot!T10+Bawana_NG!T10+Bawana_RLNG!T10+Bawana_Spot!T10</f>
        <v>95.417991543340378</v>
      </c>
      <c r="P10" s="195">
        <f t="shared" si="4"/>
        <v>-0.14799154334038178</v>
      </c>
      <c r="Q10" s="195">
        <f t="shared" si="5"/>
        <v>-0.48999999999999488</v>
      </c>
    </row>
    <row r="11" spans="1:17">
      <c r="A11" s="34" t="s">
        <v>53</v>
      </c>
      <c r="B11" s="194">
        <f>PPCL_NG!I11+PPCL_Spot!I11+GT_NG!I11+GT_Spot!I11+Bawana_NG!I11+Bawana_RLNG!I11+Bawana_Spot!I11</f>
        <v>140.19</v>
      </c>
      <c r="C11" s="194">
        <f>PPCL_NG!P11+PPCL_Spot!P11+GT_NG!P11+GT_Spot!P11+Bawana_NG!P11+Bawana_RLNG!P11+Bawana_Spot!P11</f>
        <v>140.37895861120518</v>
      </c>
      <c r="D11" s="195">
        <f t="shared" si="0"/>
        <v>-0.1889586112051802</v>
      </c>
      <c r="E11" s="194">
        <f>PPCL_NG!J11+PPCL_Spot!J11+GT_NG!J11+GT_Spot!J11+Bawana_NG!J11+Bawana_RLNG!J11+Bawana_Spot!J11</f>
        <v>81.08</v>
      </c>
      <c r="F11" s="194">
        <f>PPCL_NG!Q11+PPCL_Spot!Q11+GT_NG!Q11+GT_Spot!Q11+Bawana_NG!Q11+Bawana_RLNG!Q11+Bawana_Spot!Q11</f>
        <v>81.196153075553013</v>
      </c>
      <c r="G11" s="195">
        <f t="shared" si="1"/>
        <v>-0.11615307555301513</v>
      </c>
      <c r="H11" s="194">
        <f>PPCL_NG!K11+PPCL_Spot!K11+GT_NG!K11+GT_Spot!K11+Bawana_NG!K11+Bawana_RLNG!K11+Bawana_Spot!K11</f>
        <v>15.14</v>
      </c>
      <c r="I11" s="194">
        <f>PPCL_NG!R11+PPCL_Spot!R11+GT_NG!R11+GT_Spot!R11+Bawana_NG!R11+Bawana_RLNG!R11+Bawana_Spot!R11</f>
        <v>15.139729867246405</v>
      </c>
      <c r="J11" s="195">
        <f t="shared" si="2"/>
        <v>2.7013275359522027E-4</v>
      </c>
      <c r="K11" s="194">
        <f>PPCL_NG!L11+PPCL_Spot!L11+GT_NG!L11+GT_Spot!L11+Bawana_NG!L11+Bawana_RLNG!L11+Bawana_Spot!L11</f>
        <v>67.78</v>
      </c>
      <c r="L11" s="194">
        <f>PPCL_NG!S11+PPCL_Spot!S11+GT_NG!S11+GT_Spot!S11+Bawana_NG!S11+Bawana_RLNG!S11+Bawana_Spot!S11</f>
        <v>67.809874243420083</v>
      </c>
      <c r="M11" s="195">
        <f t="shared" si="3"/>
        <v>-2.9874243420081825E-2</v>
      </c>
      <c r="N11" s="194">
        <f>PPCL_NG!M11+PPCL_Spot!M11+GT_NG!M11+GT_Spot!M11+Bawana_NG!M11+Bawana_RLNG!M11+Bawana_Spot!M11</f>
        <v>98.11</v>
      </c>
      <c r="O11" s="194">
        <f>PPCL_NG!T11+PPCL_Spot!T11+GT_NG!T11+GT_Spot!T11+Bawana_NG!T11+Bawana_RLNG!T11+Bawana_Spot!T11</f>
        <v>98.255284202575325</v>
      </c>
      <c r="P11" s="195">
        <f t="shared" si="4"/>
        <v>-0.14528420257532559</v>
      </c>
      <c r="Q11" s="195">
        <f t="shared" si="5"/>
        <v>-0.48000000000000753</v>
      </c>
    </row>
    <row r="12" spans="1:17">
      <c r="A12" s="34" t="s">
        <v>54</v>
      </c>
      <c r="B12" s="194">
        <f>PPCL_NG!I12+PPCL_Spot!I12+GT_NG!I12+GT_Spot!I12+Bawana_NG!I12+Bawana_RLNG!I12+Bawana_Spot!I12</f>
        <v>140.19</v>
      </c>
      <c r="C12" s="194">
        <f>PPCL_NG!P12+PPCL_Spot!P12+GT_NG!P12+GT_Spot!P12+Bawana_NG!P12+Bawana_RLNG!P12+Bawana_Spot!P12</f>
        <v>140.37895861120518</v>
      </c>
      <c r="D12" s="195">
        <f t="shared" si="0"/>
        <v>-0.1889586112051802</v>
      </c>
      <c r="E12" s="194">
        <f>PPCL_NG!J12+PPCL_Spot!J12+GT_NG!J12+GT_Spot!J12+Bawana_NG!J12+Bawana_RLNG!J12+Bawana_Spot!J12</f>
        <v>81.08</v>
      </c>
      <c r="F12" s="194">
        <f>PPCL_NG!Q12+PPCL_Spot!Q12+GT_NG!Q12+GT_Spot!Q12+Bawana_NG!Q12+Bawana_RLNG!Q12+Bawana_Spot!Q12</f>
        <v>81.196153075553013</v>
      </c>
      <c r="G12" s="195">
        <f t="shared" si="1"/>
        <v>-0.11615307555301513</v>
      </c>
      <c r="H12" s="194">
        <f>PPCL_NG!K12+PPCL_Spot!K12+GT_NG!K12+GT_Spot!K12+Bawana_NG!K12+Bawana_RLNG!K12+Bawana_Spot!K12</f>
        <v>15.14</v>
      </c>
      <c r="I12" s="194">
        <f>PPCL_NG!R12+PPCL_Spot!R12+GT_NG!R12+GT_Spot!R12+Bawana_NG!R12+Bawana_RLNG!R12+Bawana_Spot!R12</f>
        <v>15.139729867246405</v>
      </c>
      <c r="J12" s="195">
        <f t="shared" si="2"/>
        <v>2.7013275359522027E-4</v>
      </c>
      <c r="K12" s="194">
        <f>PPCL_NG!L12+PPCL_Spot!L12+GT_NG!L12+GT_Spot!L12+Bawana_NG!L12+Bawana_RLNG!L12+Bawana_Spot!L12</f>
        <v>67.78</v>
      </c>
      <c r="L12" s="194">
        <f>PPCL_NG!S12+PPCL_Spot!S12+GT_NG!S12+GT_Spot!S12+Bawana_NG!S12+Bawana_RLNG!S12+Bawana_Spot!S12</f>
        <v>67.809874243420083</v>
      </c>
      <c r="M12" s="195">
        <f t="shared" si="3"/>
        <v>-2.9874243420081825E-2</v>
      </c>
      <c r="N12" s="194">
        <f>PPCL_NG!M12+PPCL_Spot!M12+GT_NG!M12+GT_Spot!M12+Bawana_NG!M12+Bawana_RLNG!M12+Bawana_Spot!M12</f>
        <v>98.11</v>
      </c>
      <c r="O12" s="194">
        <f>PPCL_NG!T12+PPCL_Spot!T12+GT_NG!T12+GT_Spot!T12+Bawana_NG!T12+Bawana_RLNG!T12+Bawana_Spot!T12</f>
        <v>98.255284202575325</v>
      </c>
      <c r="P12" s="195">
        <f t="shared" si="4"/>
        <v>-0.14528420257532559</v>
      </c>
      <c r="Q12" s="195">
        <f t="shared" si="5"/>
        <v>-0.48000000000000753</v>
      </c>
    </row>
    <row r="13" spans="1:17">
      <c r="A13" s="34" t="s">
        <v>55</v>
      </c>
      <c r="B13" s="194">
        <f>PPCL_NG!I13+PPCL_Spot!I13+GT_NG!I13+GT_Spot!I13+Bawana_NG!I13+Bawana_RLNG!I13+Bawana_Spot!I13</f>
        <v>140.19</v>
      </c>
      <c r="C13" s="194">
        <f>PPCL_NG!P13+PPCL_Spot!P13+GT_NG!P13+GT_Spot!P13+Bawana_NG!P13+Bawana_RLNG!P13+Bawana_Spot!P13</f>
        <v>140.37895861120518</v>
      </c>
      <c r="D13" s="195">
        <f t="shared" si="0"/>
        <v>-0.1889586112051802</v>
      </c>
      <c r="E13" s="194">
        <f>PPCL_NG!J13+PPCL_Spot!J13+GT_NG!J13+GT_Spot!J13+Bawana_NG!J13+Bawana_RLNG!J13+Bawana_Spot!J13</f>
        <v>81.08</v>
      </c>
      <c r="F13" s="194">
        <f>PPCL_NG!Q13+PPCL_Spot!Q13+GT_NG!Q13+GT_Spot!Q13+Bawana_NG!Q13+Bawana_RLNG!Q13+Bawana_Spot!Q13</f>
        <v>81.196153075553013</v>
      </c>
      <c r="G13" s="195">
        <f t="shared" si="1"/>
        <v>-0.11615307555301513</v>
      </c>
      <c r="H13" s="194">
        <f>PPCL_NG!K13+PPCL_Spot!K13+GT_NG!K13+GT_Spot!K13+Bawana_NG!K13+Bawana_RLNG!K13+Bawana_Spot!K13</f>
        <v>15.14</v>
      </c>
      <c r="I13" s="194">
        <f>PPCL_NG!R13+PPCL_Spot!R13+GT_NG!R13+GT_Spot!R13+Bawana_NG!R13+Bawana_RLNG!R13+Bawana_Spot!R13</f>
        <v>15.139729867246405</v>
      </c>
      <c r="J13" s="195">
        <f t="shared" si="2"/>
        <v>2.7013275359522027E-4</v>
      </c>
      <c r="K13" s="194">
        <f>PPCL_NG!L13+PPCL_Spot!L13+GT_NG!L13+GT_Spot!L13+Bawana_NG!L13+Bawana_RLNG!L13+Bawana_Spot!L13</f>
        <v>67.78</v>
      </c>
      <c r="L13" s="194">
        <f>PPCL_NG!S13+PPCL_Spot!S13+GT_NG!S13+GT_Spot!S13+Bawana_NG!S13+Bawana_RLNG!S13+Bawana_Spot!S13</f>
        <v>67.809874243420083</v>
      </c>
      <c r="M13" s="195">
        <f t="shared" si="3"/>
        <v>-2.9874243420081825E-2</v>
      </c>
      <c r="N13" s="194">
        <f>PPCL_NG!M13+PPCL_Spot!M13+GT_NG!M13+GT_Spot!M13+Bawana_NG!M13+Bawana_RLNG!M13+Bawana_Spot!M13</f>
        <v>98.11</v>
      </c>
      <c r="O13" s="194">
        <f>PPCL_NG!T13+PPCL_Spot!T13+GT_NG!T13+GT_Spot!T13+Bawana_NG!T13+Bawana_RLNG!T13+Bawana_Spot!T13</f>
        <v>98.255284202575325</v>
      </c>
      <c r="P13" s="195">
        <f t="shared" si="4"/>
        <v>-0.14528420257532559</v>
      </c>
      <c r="Q13" s="195">
        <f t="shared" si="5"/>
        <v>-0.48000000000000753</v>
      </c>
    </row>
    <row r="14" spans="1:17">
      <c r="A14" s="34" t="s">
        <v>56</v>
      </c>
      <c r="B14" s="194">
        <f>PPCL_NG!I14+PPCL_Spot!I14+GT_NG!I14+GT_Spot!I14+Bawana_NG!I14+Bawana_RLNG!I14+Bawana_Spot!I14</f>
        <v>140.19</v>
      </c>
      <c r="C14" s="194">
        <f>PPCL_NG!P14+PPCL_Spot!P14+GT_NG!P14+GT_Spot!P14+Bawana_NG!P14+Bawana_RLNG!P14+Bawana_Spot!P14</f>
        <v>140.37895861120518</v>
      </c>
      <c r="D14" s="195">
        <f t="shared" si="0"/>
        <v>-0.1889586112051802</v>
      </c>
      <c r="E14" s="194">
        <f>PPCL_NG!J14+PPCL_Spot!J14+GT_NG!J14+GT_Spot!J14+Bawana_NG!J14+Bawana_RLNG!J14+Bawana_Spot!J14</f>
        <v>81.08</v>
      </c>
      <c r="F14" s="194">
        <f>PPCL_NG!Q14+PPCL_Spot!Q14+GT_NG!Q14+GT_Spot!Q14+Bawana_NG!Q14+Bawana_RLNG!Q14+Bawana_Spot!Q14</f>
        <v>81.196153075553013</v>
      </c>
      <c r="G14" s="195">
        <f t="shared" si="1"/>
        <v>-0.11615307555301513</v>
      </c>
      <c r="H14" s="194">
        <f>PPCL_NG!K14+PPCL_Spot!K14+GT_NG!K14+GT_Spot!K14+Bawana_NG!K14+Bawana_RLNG!K14+Bawana_Spot!K14</f>
        <v>15.14</v>
      </c>
      <c r="I14" s="194">
        <f>PPCL_NG!R14+PPCL_Spot!R14+GT_NG!R14+GT_Spot!R14+Bawana_NG!R14+Bawana_RLNG!R14+Bawana_Spot!R14</f>
        <v>15.139729867246405</v>
      </c>
      <c r="J14" s="195">
        <f t="shared" si="2"/>
        <v>2.7013275359522027E-4</v>
      </c>
      <c r="K14" s="194">
        <f>PPCL_NG!L14+PPCL_Spot!L14+GT_NG!L14+GT_Spot!L14+Bawana_NG!L14+Bawana_RLNG!L14+Bawana_Spot!L14</f>
        <v>67.78</v>
      </c>
      <c r="L14" s="194">
        <f>PPCL_NG!S14+PPCL_Spot!S14+GT_NG!S14+GT_Spot!S14+Bawana_NG!S14+Bawana_RLNG!S14+Bawana_Spot!S14</f>
        <v>67.809874243420083</v>
      </c>
      <c r="M14" s="195">
        <f t="shared" si="3"/>
        <v>-2.9874243420081825E-2</v>
      </c>
      <c r="N14" s="194">
        <f>PPCL_NG!M14+PPCL_Spot!M14+GT_NG!M14+GT_Spot!M14+Bawana_NG!M14+Bawana_RLNG!M14+Bawana_Spot!M14</f>
        <v>98.11</v>
      </c>
      <c r="O14" s="194">
        <f>PPCL_NG!T14+PPCL_Spot!T14+GT_NG!T14+GT_Spot!T14+Bawana_NG!T14+Bawana_RLNG!T14+Bawana_Spot!T14</f>
        <v>98.255284202575325</v>
      </c>
      <c r="P14" s="195">
        <f t="shared" si="4"/>
        <v>-0.14528420257532559</v>
      </c>
      <c r="Q14" s="195">
        <f t="shared" si="5"/>
        <v>-0.48000000000000753</v>
      </c>
    </row>
    <row r="15" spans="1:17">
      <c r="A15" s="34" t="s">
        <v>57</v>
      </c>
      <c r="B15" s="194">
        <f>PPCL_NG!I15+PPCL_Spot!I15+GT_NG!I15+GT_Spot!I15+Bawana_NG!I15+Bawana_RLNG!I15+Bawana_Spot!I15</f>
        <v>140.19</v>
      </c>
      <c r="C15" s="194">
        <f>PPCL_NG!P15+PPCL_Spot!P15+GT_NG!P15+GT_Spot!P15+Bawana_NG!P15+Bawana_RLNG!P15+Bawana_Spot!P15</f>
        <v>140.37895861120518</v>
      </c>
      <c r="D15" s="195">
        <f t="shared" si="0"/>
        <v>-0.1889586112051802</v>
      </c>
      <c r="E15" s="194">
        <f>PPCL_NG!J15+PPCL_Spot!J15+GT_NG!J15+GT_Spot!J15+Bawana_NG!J15+Bawana_RLNG!J15+Bawana_Spot!J15</f>
        <v>81.08</v>
      </c>
      <c r="F15" s="194">
        <f>PPCL_NG!Q15+PPCL_Spot!Q15+GT_NG!Q15+GT_Spot!Q15+Bawana_NG!Q15+Bawana_RLNG!Q15+Bawana_Spot!Q15</f>
        <v>81.196153075553013</v>
      </c>
      <c r="G15" s="195">
        <f t="shared" si="1"/>
        <v>-0.11615307555301513</v>
      </c>
      <c r="H15" s="194">
        <f>PPCL_NG!K15+PPCL_Spot!K15+GT_NG!K15+GT_Spot!K15+Bawana_NG!K15+Bawana_RLNG!K15+Bawana_Spot!K15</f>
        <v>15.14</v>
      </c>
      <c r="I15" s="194">
        <f>PPCL_NG!R15+PPCL_Spot!R15+GT_NG!R15+GT_Spot!R15+Bawana_NG!R15+Bawana_RLNG!R15+Bawana_Spot!R15</f>
        <v>15.139729867246405</v>
      </c>
      <c r="J15" s="195">
        <f t="shared" si="2"/>
        <v>2.7013275359522027E-4</v>
      </c>
      <c r="K15" s="194">
        <f>PPCL_NG!L15+PPCL_Spot!L15+GT_NG!L15+GT_Spot!L15+Bawana_NG!L15+Bawana_RLNG!L15+Bawana_Spot!L15</f>
        <v>67.78</v>
      </c>
      <c r="L15" s="194">
        <f>PPCL_NG!S15+PPCL_Spot!S15+GT_NG!S15+GT_Spot!S15+Bawana_NG!S15+Bawana_RLNG!S15+Bawana_Spot!S15</f>
        <v>67.809874243420083</v>
      </c>
      <c r="M15" s="195">
        <f t="shared" si="3"/>
        <v>-2.9874243420081825E-2</v>
      </c>
      <c r="N15" s="194">
        <f>PPCL_NG!M15+PPCL_Spot!M15+GT_NG!M15+GT_Spot!M15+Bawana_NG!M15+Bawana_RLNG!M15+Bawana_Spot!M15</f>
        <v>98.11</v>
      </c>
      <c r="O15" s="194">
        <f>PPCL_NG!T15+PPCL_Spot!T15+GT_NG!T15+GT_Spot!T15+Bawana_NG!T15+Bawana_RLNG!T15+Bawana_Spot!T15</f>
        <v>98.255284202575325</v>
      </c>
      <c r="P15" s="195">
        <f t="shared" si="4"/>
        <v>-0.14528420257532559</v>
      </c>
      <c r="Q15" s="195">
        <f t="shared" si="5"/>
        <v>-0.48000000000000753</v>
      </c>
    </row>
    <row r="16" spans="1:17">
      <c r="A16" s="34" t="s">
        <v>58</v>
      </c>
      <c r="B16" s="194">
        <f>PPCL_NG!I16+PPCL_Spot!I16+GT_NG!I16+GT_Spot!I16+Bawana_NG!I16+Bawana_RLNG!I16+Bawana_Spot!I16</f>
        <v>140.19</v>
      </c>
      <c r="C16" s="194">
        <f>PPCL_NG!P16+PPCL_Spot!P16+GT_NG!P16+GT_Spot!P16+Bawana_NG!P16+Bawana_RLNG!P16+Bawana_Spot!P16</f>
        <v>140.37895861120518</v>
      </c>
      <c r="D16" s="195">
        <f t="shared" si="0"/>
        <v>-0.1889586112051802</v>
      </c>
      <c r="E16" s="194">
        <f>PPCL_NG!J16+PPCL_Spot!J16+GT_NG!J16+GT_Spot!J16+Bawana_NG!J16+Bawana_RLNG!J16+Bawana_Spot!J16</f>
        <v>81.08</v>
      </c>
      <c r="F16" s="194">
        <f>PPCL_NG!Q16+PPCL_Spot!Q16+GT_NG!Q16+GT_Spot!Q16+Bawana_NG!Q16+Bawana_RLNG!Q16+Bawana_Spot!Q16</f>
        <v>81.196153075553013</v>
      </c>
      <c r="G16" s="195">
        <f t="shared" si="1"/>
        <v>-0.11615307555301513</v>
      </c>
      <c r="H16" s="194">
        <f>PPCL_NG!K16+PPCL_Spot!K16+GT_NG!K16+GT_Spot!K16+Bawana_NG!K16+Bawana_RLNG!K16+Bawana_Spot!K16</f>
        <v>15.14</v>
      </c>
      <c r="I16" s="194">
        <f>PPCL_NG!R16+PPCL_Spot!R16+GT_NG!R16+GT_Spot!R16+Bawana_NG!R16+Bawana_RLNG!R16+Bawana_Spot!R16</f>
        <v>15.139729867246405</v>
      </c>
      <c r="J16" s="195">
        <f t="shared" si="2"/>
        <v>2.7013275359522027E-4</v>
      </c>
      <c r="K16" s="194">
        <f>PPCL_NG!L16+PPCL_Spot!L16+GT_NG!L16+GT_Spot!L16+Bawana_NG!L16+Bawana_RLNG!L16+Bawana_Spot!L16</f>
        <v>67.78</v>
      </c>
      <c r="L16" s="194">
        <f>PPCL_NG!S16+PPCL_Spot!S16+GT_NG!S16+GT_Spot!S16+Bawana_NG!S16+Bawana_RLNG!S16+Bawana_Spot!S16</f>
        <v>67.809874243420083</v>
      </c>
      <c r="M16" s="195">
        <f t="shared" si="3"/>
        <v>-2.9874243420081825E-2</v>
      </c>
      <c r="N16" s="194">
        <f>PPCL_NG!M16+PPCL_Spot!M16+GT_NG!M16+GT_Spot!M16+Bawana_NG!M16+Bawana_RLNG!M16+Bawana_Spot!M16</f>
        <v>98.11</v>
      </c>
      <c r="O16" s="194">
        <f>PPCL_NG!T16+PPCL_Spot!T16+GT_NG!T16+GT_Spot!T16+Bawana_NG!T16+Bawana_RLNG!T16+Bawana_Spot!T16</f>
        <v>98.255284202575325</v>
      </c>
      <c r="P16" s="195">
        <f t="shared" si="4"/>
        <v>-0.14528420257532559</v>
      </c>
      <c r="Q16" s="195">
        <f t="shared" si="5"/>
        <v>-0.48000000000000753</v>
      </c>
    </row>
    <row r="17" spans="1:17">
      <c r="A17" s="34" t="s">
        <v>59</v>
      </c>
      <c r="B17" s="194">
        <f>PPCL_NG!I17+PPCL_Spot!I17+GT_NG!I17+GT_Spot!I17+Bawana_NG!I17+Bawana_RLNG!I17+Bawana_Spot!I17</f>
        <v>140.19</v>
      </c>
      <c r="C17" s="194">
        <f>PPCL_NG!P17+PPCL_Spot!P17+GT_NG!P17+GT_Spot!P17+Bawana_NG!P17+Bawana_RLNG!P17+Bawana_Spot!P17</f>
        <v>140.37895861120518</v>
      </c>
      <c r="D17" s="195">
        <f t="shared" si="0"/>
        <v>-0.1889586112051802</v>
      </c>
      <c r="E17" s="194">
        <f>PPCL_NG!J17+PPCL_Spot!J17+GT_NG!J17+GT_Spot!J17+Bawana_NG!J17+Bawana_RLNG!J17+Bawana_Spot!J17</f>
        <v>81.08</v>
      </c>
      <c r="F17" s="194">
        <f>PPCL_NG!Q17+PPCL_Spot!Q17+GT_NG!Q17+GT_Spot!Q17+Bawana_NG!Q17+Bawana_RLNG!Q17+Bawana_Spot!Q17</f>
        <v>81.196153075553013</v>
      </c>
      <c r="G17" s="195">
        <f t="shared" si="1"/>
        <v>-0.11615307555301513</v>
      </c>
      <c r="H17" s="194">
        <f>PPCL_NG!K17+PPCL_Spot!K17+GT_NG!K17+GT_Spot!K17+Bawana_NG!K17+Bawana_RLNG!K17+Bawana_Spot!K17</f>
        <v>15.14</v>
      </c>
      <c r="I17" s="194">
        <f>PPCL_NG!R17+PPCL_Spot!R17+GT_NG!R17+GT_Spot!R17+Bawana_NG!R17+Bawana_RLNG!R17+Bawana_Spot!R17</f>
        <v>15.139729867246405</v>
      </c>
      <c r="J17" s="195">
        <f t="shared" si="2"/>
        <v>2.7013275359522027E-4</v>
      </c>
      <c r="K17" s="194">
        <f>PPCL_NG!L17+PPCL_Spot!L17+GT_NG!L17+GT_Spot!L17+Bawana_NG!L17+Bawana_RLNG!L17+Bawana_Spot!L17</f>
        <v>67.78</v>
      </c>
      <c r="L17" s="194">
        <f>PPCL_NG!S17+PPCL_Spot!S17+GT_NG!S17+GT_Spot!S17+Bawana_NG!S17+Bawana_RLNG!S17+Bawana_Spot!S17</f>
        <v>67.809874243420083</v>
      </c>
      <c r="M17" s="195">
        <f t="shared" si="3"/>
        <v>-2.9874243420081825E-2</v>
      </c>
      <c r="N17" s="194">
        <f>PPCL_NG!M17+PPCL_Spot!M17+GT_NG!M17+GT_Spot!M17+Bawana_NG!M17+Bawana_RLNG!M17+Bawana_Spot!M17</f>
        <v>98.11</v>
      </c>
      <c r="O17" s="194">
        <f>PPCL_NG!T17+PPCL_Spot!T17+GT_NG!T17+GT_Spot!T17+Bawana_NG!T17+Bawana_RLNG!T17+Bawana_Spot!T17</f>
        <v>98.255284202575325</v>
      </c>
      <c r="P17" s="195">
        <f t="shared" si="4"/>
        <v>-0.14528420257532559</v>
      </c>
      <c r="Q17" s="195">
        <f t="shared" si="5"/>
        <v>-0.48000000000000753</v>
      </c>
    </row>
    <row r="18" spans="1:17">
      <c r="A18" s="34" t="s">
        <v>60</v>
      </c>
      <c r="B18" s="194">
        <f>PPCL_NG!I18+PPCL_Spot!I18+GT_NG!I18+GT_Spot!I18+Bawana_NG!I18+Bawana_RLNG!I18+Bawana_Spot!I18</f>
        <v>140.19</v>
      </c>
      <c r="C18" s="194">
        <f>PPCL_NG!P18+PPCL_Spot!P18+GT_NG!P18+GT_Spot!P18+Bawana_NG!P18+Bawana_RLNG!P18+Bawana_Spot!P18</f>
        <v>140.37895861120518</v>
      </c>
      <c r="D18" s="195">
        <f t="shared" si="0"/>
        <v>-0.1889586112051802</v>
      </c>
      <c r="E18" s="194">
        <f>PPCL_NG!J18+PPCL_Spot!J18+GT_NG!J18+GT_Spot!J18+Bawana_NG!J18+Bawana_RLNG!J18+Bawana_Spot!J18</f>
        <v>81.08</v>
      </c>
      <c r="F18" s="194">
        <f>PPCL_NG!Q18+PPCL_Spot!Q18+GT_NG!Q18+GT_Spot!Q18+Bawana_NG!Q18+Bawana_RLNG!Q18+Bawana_Spot!Q18</f>
        <v>81.196153075553013</v>
      </c>
      <c r="G18" s="195">
        <f t="shared" si="1"/>
        <v>-0.11615307555301513</v>
      </c>
      <c r="H18" s="194">
        <f>PPCL_NG!K18+PPCL_Spot!K18+GT_NG!K18+GT_Spot!K18+Bawana_NG!K18+Bawana_RLNG!K18+Bawana_Spot!K18</f>
        <v>15.14</v>
      </c>
      <c r="I18" s="194">
        <f>PPCL_NG!R18+PPCL_Spot!R18+GT_NG!R18+GT_Spot!R18+Bawana_NG!R18+Bawana_RLNG!R18+Bawana_Spot!R18</f>
        <v>15.139729867246405</v>
      </c>
      <c r="J18" s="195">
        <f t="shared" si="2"/>
        <v>2.7013275359522027E-4</v>
      </c>
      <c r="K18" s="194">
        <f>PPCL_NG!L18+PPCL_Spot!L18+GT_NG!L18+GT_Spot!L18+Bawana_NG!L18+Bawana_RLNG!L18+Bawana_Spot!L18</f>
        <v>67.78</v>
      </c>
      <c r="L18" s="194">
        <f>PPCL_NG!S18+PPCL_Spot!S18+GT_NG!S18+GT_Spot!S18+Bawana_NG!S18+Bawana_RLNG!S18+Bawana_Spot!S18</f>
        <v>67.809874243420083</v>
      </c>
      <c r="M18" s="195">
        <f t="shared" si="3"/>
        <v>-2.9874243420081825E-2</v>
      </c>
      <c r="N18" s="194">
        <f>PPCL_NG!M18+PPCL_Spot!M18+GT_NG!M18+GT_Spot!M18+Bawana_NG!M18+Bawana_RLNG!M18+Bawana_Spot!M18</f>
        <v>98.11</v>
      </c>
      <c r="O18" s="194">
        <f>PPCL_NG!T18+PPCL_Spot!T18+GT_NG!T18+GT_Spot!T18+Bawana_NG!T18+Bawana_RLNG!T18+Bawana_Spot!T18</f>
        <v>98.255284202575325</v>
      </c>
      <c r="P18" s="195">
        <f t="shared" si="4"/>
        <v>-0.14528420257532559</v>
      </c>
      <c r="Q18" s="195">
        <f t="shared" si="5"/>
        <v>-0.48000000000000753</v>
      </c>
    </row>
    <row r="19" spans="1:17">
      <c r="A19" s="34" t="s">
        <v>61</v>
      </c>
      <c r="B19" s="194">
        <f>PPCL_NG!I19+PPCL_Spot!I19+GT_NG!I19+GT_Spot!I19+Bawana_NG!I19+Bawana_RLNG!I19+Bawana_Spot!I19</f>
        <v>140.76</v>
      </c>
      <c r="C19" s="194">
        <f>PPCL_NG!P19+PPCL_Spot!P19+GT_NG!P19+GT_Spot!P19+Bawana_NG!P19+Bawana_RLNG!P19+Bawana_Spot!P19</f>
        <v>140.94895861120517</v>
      </c>
      <c r="D19" s="195">
        <f t="shared" si="0"/>
        <v>-0.1889586112051802</v>
      </c>
      <c r="E19" s="194">
        <f>PPCL_NG!J19+PPCL_Spot!J19+GT_NG!J19+GT_Spot!J19+Bawana_NG!J19+Bawana_RLNG!J19+Bawana_Spot!J19</f>
        <v>81.41</v>
      </c>
      <c r="F19" s="194">
        <f>PPCL_NG!Q19+PPCL_Spot!Q19+GT_NG!Q19+GT_Spot!Q19+Bawana_NG!Q19+Bawana_RLNG!Q19+Bawana_Spot!Q19</f>
        <v>81.526153075553026</v>
      </c>
      <c r="G19" s="195">
        <f t="shared" si="1"/>
        <v>-0.11615307555302934</v>
      </c>
      <c r="H19" s="194">
        <f>PPCL_NG!K19+PPCL_Spot!K19+GT_NG!K19+GT_Spot!K19+Bawana_NG!K19+Bawana_RLNG!K19+Bawana_Spot!K19</f>
        <v>15.26</v>
      </c>
      <c r="I19" s="194">
        <f>PPCL_NG!R19+PPCL_Spot!R19+GT_NG!R19+GT_Spot!R19+Bawana_NG!R19+Bawana_RLNG!R19+Bawana_Spot!R19</f>
        <v>15.259729867246403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68.38</v>
      </c>
      <c r="L19" s="194">
        <f>PPCL_NG!S19+PPCL_Spot!S19+GT_NG!S19+GT_Spot!S19+Bawana_NG!S19+Bawana_RLNG!S19+Bawana_Spot!S19</f>
        <v>68.409874243420091</v>
      </c>
      <c r="M19" s="195">
        <f t="shared" si="3"/>
        <v>-2.9874243420096036E-2</v>
      </c>
      <c r="N19" s="194">
        <f>PPCL_NG!M19+PPCL_Spot!M19+GT_NG!M19+GT_Spot!M19+Bawana_NG!M19+Bawana_RLNG!M19+Bawana_Spot!M19</f>
        <v>98.490000000000009</v>
      </c>
      <c r="O19" s="194">
        <f>PPCL_NG!T19+PPCL_Spot!T19+GT_NG!T19+GT_Spot!T19+Bawana_NG!T19+Bawana_RLNG!T19+Bawana_Spot!T19</f>
        <v>98.63528420257532</v>
      </c>
      <c r="P19" s="195">
        <f t="shared" si="4"/>
        <v>-0.14528420257531138</v>
      </c>
      <c r="Q19" s="195">
        <f t="shared" si="5"/>
        <v>-0.48000000000001997</v>
      </c>
    </row>
    <row r="20" spans="1:17">
      <c r="A20" s="34" t="s">
        <v>62</v>
      </c>
      <c r="B20" s="194">
        <f>PPCL_NG!I20+PPCL_Spot!I20+GT_NG!I20+GT_Spot!I20+Bawana_NG!I20+Bawana_RLNG!I20+Bawana_Spot!I20</f>
        <v>140.76</v>
      </c>
      <c r="C20" s="194">
        <f>PPCL_NG!P20+PPCL_Spot!P20+GT_NG!P20+GT_Spot!P20+Bawana_NG!P20+Bawana_RLNG!P20+Bawana_Spot!P20</f>
        <v>140.94895861120517</v>
      </c>
      <c r="D20" s="195">
        <f t="shared" si="0"/>
        <v>-0.1889586112051802</v>
      </c>
      <c r="E20" s="194">
        <f>PPCL_NG!J20+PPCL_Spot!J20+GT_NG!J20+GT_Spot!J20+Bawana_NG!J20+Bawana_RLNG!J20+Bawana_Spot!J20</f>
        <v>81.41</v>
      </c>
      <c r="F20" s="194">
        <f>PPCL_NG!Q20+PPCL_Spot!Q20+GT_NG!Q20+GT_Spot!Q20+Bawana_NG!Q20+Bawana_RLNG!Q20+Bawana_Spot!Q20</f>
        <v>81.526153075553026</v>
      </c>
      <c r="G20" s="195">
        <f t="shared" si="1"/>
        <v>-0.11615307555302934</v>
      </c>
      <c r="H20" s="194">
        <f>PPCL_NG!K20+PPCL_Spot!K20+GT_NG!K20+GT_Spot!K20+Bawana_NG!K20+Bawana_RLNG!K20+Bawana_Spot!K20</f>
        <v>15.26</v>
      </c>
      <c r="I20" s="194">
        <f>PPCL_NG!R20+PPCL_Spot!R20+GT_NG!R20+GT_Spot!R20+Bawana_NG!R20+Bawana_RLNG!R20+Bawana_Spot!R20</f>
        <v>15.259729867246403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68.38</v>
      </c>
      <c r="L20" s="194">
        <f>PPCL_NG!S20+PPCL_Spot!S20+GT_NG!S20+GT_Spot!S20+Bawana_NG!S20+Bawana_RLNG!S20+Bawana_Spot!S20</f>
        <v>68.409874243420091</v>
      </c>
      <c r="M20" s="195">
        <f t="shared" si="3"/>
        <v>-2.9874243420096036E-2</v>
      </c>
      <c r="N20" s="194">
        <f>PPCL_NG!M20+PPCL_Spot!M20+GT_NG!M20+GT_Spot!M20+Bawana_NG!M20+Bawana_RLNG!M20+Bawana_Spot!M20</f>
        <v>98.490000000000009</v>
      </c>
      <c r="O20" s="194">
        <f>PPCL_NG!T20+PPCL_Spot!T20+GT_NG!T20+GT_Spot!T20+Bawana_NG!T20+Bawana_RLNG!T20+Bawana_Spot!T20</f>
        <v>98.63528420257532</v>
      </c>
      <c r="P20" s="195">
        <f t="shared" si="4"/>
        <v>-0.14528420257531138</v>
      </c>
      <c r="Q20" s="195">
        <f t="shared" si="5"/>
        <v>-0.48000000000001997</v>
      </c>
    </row>
    <row r="21" spans="1:17">
      <c r="A21" s="34" t="s">
        <v>63</v>
      </c>
      <c r="B21" s="194">
        <f>PPCL_NG!I21+PPCL_Spot!I21+GT_NG!I21+GT_Spot!I21+Bawana_NG!I21+Bawana_RLNG!I21+Bawana_Spot!I21</f>
        <v>140.76</v>
      </c>
      <c r="C21" s="194">
        <f>PPCL_NG!P21+PPCL_Spot!P21+GT_NG!P21+GT_Spot!P21+Bawana_NG!P21+Bawana_RLNG!P21+Bawana_Spot!P21</f>
        <v>140.94895861120517</v>
      </c>
      <c r="D21" s="195">
        <f t="shared" si="0"/>
        <v>-0.1889586112051802</v>
      </c>
      <c r="E21" s="194">
        <f>PPCL_NG!J21+PPCL_Spot!J21+GT_NG!J21+GT_Spot!J21+Bawana_NG!J21+Bawana_RLNG!J21+Bawana_Spot!J21</f>
        <v>81.41</v>
      </c>
      <c r="F21" s="194">
        <f>PPCL_NG!Q21+PPCL_Spot!Q21+GT_NG!Q21+GT_Spot!Q21+Bawana_NG!Q21+Bawana_RLNG!Q21+Bawana_Spot!Q21</f>
        <v>81.526153075553026</v>
      </c>
      <c r="G21" s="195">
        <f t="shared" si="1"/>
        <v>-0.11615307555302934</v>
      </c>
      <c r="H21" s="194">
        <f>PPCL_NG!K21+PPCL_Spot!K21+GT_NG!K21+GT_Spot!K21+Bawana_NG!K21+Bawana_RLNG!K21+Bawana_Spot!K21</f>
        <v>15.26</v>
      </c>
      <c r="I21" s="194">
        <f>PPCL_NG!R21+PPCL_Spot!R21+GT_NG!R21+GT_Spot!R21+Bawana_NG!R21+Bawana_RLNG!R21+Bawana_Spot!R21</f>
        <v>15.259729867246403</v>
      </c>
      <c r="J21" s="195">
        <f t="shared" si="2"/>
        <v>2.7013275359699662E-4</v>
      </c>
      <c r="K21" s="194">
        <f>PPCL_NG!L21+PPCL_Spot!L21+GT_NG!L21+GT_Spot!L21+Bawana_NG!L21+Bawana_RLNG!L21+Bawana_Spot!L21</f>
        <v>68.38</v>
      </c>
      <c r="L21" s="194">
        <f>PPCL_NG!S21+PPCL_Spot!S21+GT_NG!S21+GT_Spot!S21+Bawana_NG!S21+Bawana_RLNG!S21+Bawana_Spot!S21</f>
        <v>68.409874243420091</v>
      </c>
      <c r="M21" s="195">
        <f t="shared" si="3"/>
        <v>-2.9874243420096036E-2</v>
      </c>
      <c r="N21" s="194">
        <f>PPCL_NG!M21+PPCL_Spot!M21+GT_NG!M21+GT_Spot!M21+Bawana_NG!M21+Bawana_RLNG!M21+Bawana_Spot!M21</f>
        <v>98.490000000000009</v>
      </c>
      <c r="O21" s="194">
        <f>PPCL_NG!T21+PPCL_Spot!T21+GT_NG!T21+GT_Spot!T21+Bawana_NG!T21+Bawana_RLNG!T21+Bawana_Spot!T21</f>
        <v>98.63528420257532</v>
      </c>
      <c r="P21" s="195">
        <f t="shared" si="4"/>
        <v>-0.14528420257531138</v>
      </c>
      <c r="Q21" s="195">
        <f t="shared" si="5"/>
        <v>-0.48000000000001997</v>
      </c>
    </row>
    <row r="22" spans="1:17">
      <c r="A22" s="34" t="s">
        <v>64</v>
      </c>
      <c r="B22" s="194">
        <f>PPCL_NG!I22+PPCL_Spot!I22+GT_NG!I22+GT_Spot!I22+Bawana_NG!I22+Bawana_RLNG!I22+Bawana_Spot!I22</f>
        <v>140.76</v>
      </c>
      <c r="C22" s="194">
        <f>PPCL_NG!P22+PPCL_Spot!P22+GT_NG!P22+GT_Spot!P22+Bawana_NG!P22+Bawana_RLNG!P22+Bawana_Spot!P22</f>
        <v>140.94895861120517</v>
      </c>
      <c r="D22" s="195">
        <f t="shared" si="0"/>
        <v>-0.1889586112051802</v>
      </c>
      <c r="E22" s="194">
        <f>PPCL_NG!J22+PPCL_Spot!J22+GT_NG!J22+GT_Spot!J22+Bawana_NG!J22+Bawana_RLNG!J22+Bawana_Spot!J22</f>
        <v>81.41</v>
      </c>
      <c r="F22" s="194">
        <f>PPCL_NG!Q22+PPCL_Spot!Q22+GT_NG!Q22+GT_Spot!Q22+Bawana_NG!Q22+Bawana_RLNG!Q22+Bawana_Spot!Q22</f>
        <v>81.526153075553026</v>
      </c>
      <c r="G22" s="195">
        <f t="shared" si="1"/>
        <v>-0.11615307555302934</v>
      </c>
      <c r="H22" s="194">
        <f>PPCL_NG!K22+PPCL_Spot!K22+GT_NG!K22+GT_Spot!K22+Bawana_NG!K22+Bawana_RLNG!K22+Bawana_Spot!K22</f>
        <v>15.26</v>
      </c>
      <c r="I22" s="194">
        <f>PPCL_NG!R22+PPCL_Spot!R22+GT_NG!R22+GT_Spot!R22+Bawana_NG!R22+Bawana_RLNG!R22+Bawana_Spot!R22</f>
        <v>15.259729867246403</v>
      </c>
      <c r="J22" s="195">
        <f t="shared" si="2"/>
        <v>2.7013275359699662E-4</v>
      </c>
      <c r="K22" s="194">
        <f>PPCL_NG!L22+PPCL_Spot!L22+GT_NG!L22+GT_Spot!L22+Bawana_NG!L22+Bawana_RLNG!L22+Bawana_Spot!L22</f>
        <v>68.38</v>
      </c>
      <c r="L22" s="194">
        <f>PPCL_NG!S22+PPCL_Spot!S22+GT_NG!S22+GT_Spot!S22+Bawana_NG!S22+Bawana_RLNG!S22+Bawana_Spot!S22</f>
        <v>68.409874243420091</v>
      </c>
      <c r="M22" s="195">
        <f t="shared" si="3"/>
        <v>-2.9874243420096036E-2</v>
      </c>
      <c r="N22" s="194">
        <f>PPCL_NG!M22+PPCL_Spot!M22+GT_NG!M22+GT_Spot!M22+Bawana_NG!M22+Bawana_RLNG!M22+Bawana_Spot!M22</f>
        <v>98.490000000000009</v>
      </c>
      <c r="O22" s="194">
        <f>PPCL_NG!T22+PPCL_Spot!T22+GT_NG!T22+GT_Spot!T22+Bawana_NG!T22+Bawana_RLNG!T22+Bawana_Spot!T22</f>
        <v>98.63528420257532</v>
      </c>
      <c r="P22" s="195">
        <f t="shared" si="4"/>
        <v>-0.14528420257531138</v>
      </c>
      <c r="Q22" s="195">
        <f t="shared" si="5"/>
        <v>-0.48000000000001997</v>
      </c>
    </row>
    <row r="23" spans="1:17">
      <c r="A23" s="34" t="s">
        <v>65</v>
      </c>
      <c r="B23" s="194">
        <f>PPCL_NG!I23+PPCL_Spot!I23+GT_NG!I23+GT_Spot!I23+Bawana_NG!I23+Bawana_RLNG!I23+Bawana_Spot!I23</f>
        <v>141.75</v>
      </c>
      <c r="C23" s="194">
        <f>PPCL_NG!P23+PPCL_Spot!P23+GT_NG!P23+GT_Spot!P23+Bawana_NG!P23+Bawana_RLNG!P23+Bawana_Spot!P23</f>
        <v>141.9475269788108</v>
      </c>
      <c r="D23" s="195">
        <f t="shared" si="0"/>
        <v>-0.19752697881079939</v>
      </c>
      <c r="E23" s="194">
        <f>PPCL_NG!J23+PPCL_Spot!J23+GT_NG!J23+GT_Spot!J23+Bawana_NG!J23+Bawana_RLNG!J23+Bawana_Spot!J23</f>
        <v>81.41</v>
      </c>
      <c r="F23" s="194">
        <f>PPCL_NG!Q23+PPCL_Spot!Q23+GT_NG!Q23+GT_Spot!Q23+Bawana_NG!Q23+Bawana_RLNG!Q23+Bawana_Spot!Q23</f>
        <v>81.522682151053687</v>
      </c>
      <c r="G23" s="195">
        <f t="shared" si="1"/>
        <v>-0.11268215105368995</v>
      </c>
      <c r="H23" s="194">
        <f>PPCL_NG!K23+PPCL_Spot!K23+GT_NG!K23+GT_Spot!K23+Bawana_NG!K23+Bawana_RLNG!K23+Bawana_Spot!K23</f>
        <v>15.26</v>
      </c>
      <c r="I23" s="194">
        <f>PPCL_NG!R23+PPCL_Spot!R23+GT_NG!R23+GT_Spot!R23+Bawana_NG!R23+Bawana_RLNG!R23+Bawana_Spot!R23</f>
        <v>15.259729867246403</v>
      </c>
      <c r="J23" s="195">
        <f t="shared" si="2"/>
        <v>2.7013275359699662E-4</v>
      </c>
      <c r="K23" s="194">
        <f>PPCL_NG!L23+PPCL_Spot!L23+GT_NG!L23+GT_Spot!L23+Bawana_NG!L23+Bawana_RLNG!L23+Bawana_Spot!L23</f>
        <v>68.38</v>
      </c>
      <c r="L23" s="194">
        <f>PPCL_NG!S23+PPCL_Spot!S23+GT_NG!S23+GT_Spot!S23+Bawana_NG!S23+Bawana_RLNG!S23+Bawana_Spot!S23</f>
        <v>68.408971803050264</v>
      </c>
      <c r="M23" s="195">
        <f t="shared" si="3"/>
        <v>-2.8971803050268363E-2</v>
      </c>
      <c r="N23" s="194">
        <f>PPCL_NG!M23+PPCL_Spot!M23+GT_NG!M23+GT_Spot!M23+Bawana_NG!M23+Bawana_RLNG!M23+Bawana_Spot!M23</f>
        <v>98.5</v>
      </c>
      <c r="O23" s="194">
        <f>PPCL_NG!T23+PPCL_Spot!T23+GT_NG!T23+GT_Spot!T23+Bawana_NG!T23+Bawana_RLNG!T23+Bawana_Spot!T23</f>
        <v>98.641089199838859</v>
      </c>
      <c r="P23" s="195">
        <f t="shared" si="4"/>
        <v>-0.14108919983885926</v>
      </c>
      <c r="Q23" s="195">
        <f t="shared" si="5"/>
        <v>-0.48000000000001997</v>
      </c>
    </row>
    <row r="24" spans="1:17">
      <c r="A24" s="34" t="s">
        <v>66</v>
      </c>
      <c r="B24" s="194">
        <f>PPCL_NG!I24+PPCL_Spot!I24+GT_NG!I24+GT_Spot!I24+Bawana_NG!I24+Bawana_RLNG!I24+Bawana_Spot!I24</f>
        <v>141.75</v>
      </c>
      <c r="C24" s="194">
        <f>PPCL_NG!P24+PPCL_Spot!P24+GT_NG!P24+GT_Spot!P24+Bawana_NG!P24+Bawana_RLNG!P24+Bawana_Spot!P24</f>
        <v>141.9475269788108</v>
      </c>
      <c r="D24" s="195">
        <f t="shared" si="0"/>
        <v>-0.19752697881079939</v>
      </c>
      <c r="E24" s="194">
        <f>PPCL_NG!J24+PPCL_Spot!J24+GT_NG!J24+GT_Spot!J24+Bawana_NG!J24+Bawana_RLNG!J24+Bawana_Spot!J24</f>
        <v>81.41</v>
      </c>
      <c r="F24" s="194">
        <f>PPCL_NG!Q24+PPCL_Spot!Q24+GT_NG!Q24+GT_Spot!Q24+Bawana_NG!Q24+Bawana_RLNG!Q24+Bawana_Spot!Q24</f>
        <v>81.522682151053687</v>
      </c>
      <c r="G24" s="195">
        <f t="shared" si="1"/>
        <v>-0.11268215105368995</v>
      </c>
      <c r="H24" s="194">
        <f>PPCL_NG!K24+PPCL_Spot!K24+GT_NG!K24+GT_Spot!K24+Bawana_NG!K24+Bawana_RLNG!K24+Bawana_Spot!K24</f>
        <v>15.26</v>
      </c>
      <c r="I24" s="194">
        <f>PPCL_NG!R24+PPCL_Spot!R24+GT_NG!R24+GT_Spot!R24+Bawana_NG!R24+Bawana_RLNG!R24+Bawana_Spot!R24</f>
        <v>15.259729867246403</v>
      </c>
      <c r="J24" s="195">
        <f t="shared" si="2"/>
        <v>2.7013275359699662E-4</v>
      </c>
      <c r="K24" s="194">
        <f>PPCL_NG!L24+PPCL_Spot!L24+GT_NG!L24+GT_Spot!L24+Bawana_NG!L24+Bawana_RLNG!L24+Bawana_Spot!L24</f>
        <v>68.38</v>
      </c>
      <c r="L24" s="194">
        <f>PPCL_NG!S24+PPCL_Spot!S24+GT_NG!S24+GT_Spot!S24+Bawana_NG!S24+Bawana_RLNG!S24+Bawana_Spot!S24</f>
        <v>68.408971803050264</v>
      </c>
      <c r="M24" s="195">
        <f t="shared" si="3"/>
        <v>-2.8971803050268363E-2</v>
      </c>
      <c r="N24" s="194">
        <f>PPCL_NG!M24+PPCL_Spot!M24+GT_NG!M24+GT_Spot!M24+Bawana_NG!M24+Bawana_RLNG!M24+Bawana_Spot!M24</f>
        <v>98.5</v>
      </c>
      <c r="O24" s="194">
        <f>PPCL_NG!T24+PPCL_Spot!T24+GT_NG!T24+GT_Spot!T24+Bawana_NG!T24+Bawana_RLNG!T24+Bawana_Spot!T24</f>
        <v>98.641089199838859</v>
      </c>
      <c r="P24" s="195">
        <f t="shared" si="4"/>
        <v>-0.14108919983885926</v>
      </c>
      <c r="Q24" s="195">
        <f t="shared" si="5"/>
        <v>-0.48000000000001997</v>
      </c>
    </row>
    <row r="25" spans="1:17">
      <c r="A25" s="34" t="s">
        <v>67</v>
      </c>
      <c r="B25" s="194">
        <f>PPCL_NG!I25+PPCL_Spot!I25+GT_NG!I25+GT_Spot!I25+Bawana_NG!I25+Bawana_RLNG!I25+Bawana_Spot!I25</f>
        <v>141.75</v>
      </c>
      <c r="C25" s="194">
        <f>PPCL_NG!P25+PPCL_Spot!P25+GT_NG!P25+GT_Spot!P25+Bawana_NG!P25+Bawana_RLNG!P25+Bawana_Spot!P25</f>
        <v>141.9475269788108</v>
      </c>
      <c r="D25" s="195">
        <f t="shared" si="0"/>
        <v>-0.19752697881079939</v>
      </c>
      <c r="E25" s="194">
        <f>PPCL_NG!J25+PPCL_Spot!J25+GT_NG!J25+GT_Spot!J25+Bawana_NG!J25+Bawana_RLNG!J25+Bawana_Spot!J25</f>
        <v>81.41</v>
      </c>
      <c r="F25" s="194">
        <f>PPCL_NG!Q25+PPCL_Spot!Q25+GT_NG!Q25+GT_Spot!Q25+Bawana_NG!Q25+Bawana_RLNG!Q25+Bawana_Spot!Q25</f>
        <v>81.522682151053687</v>
      </c>
      <c r="G25" s="195">
        <f t="shared" si="1"/>
        <v>-0.11268215105368995</v>
      </c>
      <c r="H25" s="194">
        <f>PPCL_NG!K25+PPCL_Spot!K25+GT_NG!K25+GT_Spot!K25+Bawana_NG!K25+Bawana_RLNG!K25+Bawana_Spot!K25</f>
        <v>15.26</v>
      </c>
      <c r="I25" s="194">
        <f>PPCL_NG!R25+PPCL_Spot!R25+GT_NG!R25+GT_Spot!R25+Bawana_NG!R25+Bawana_RLNG!R25+Bawana_Spot!R25</f>
        <v>15.259729867246403</v>
      </c>
      <c r="J25" s="195">
        <f t="shared" si="2"/>
        <v>2.7013275359699662E-4</v>
      </c>
      <c r="K25" s="194">
        <f>PPCL_NG!L25+PPCL_Spot!L25+GT_NG!L25+GT_Spot!L25+Bawana_NG!L25+Bawana_RLNG!L25+Bawana_Spot!L25</f>
        <v>68.38</v>
      </c>
      <c r="L25" s="194">
        <f>PPCL_NG!S25+PPCL_Spot!S25+GT_NG!S25+GT_Spot!S25+Bawana_NG!S25+Bawana_RLNG!S25+Bawana_Spot!S25</f>
        <v>68.408971803050264</v>
      </c>
      <c r="M25" s="195">
        <f t="shared" si="3"/>
        <v>-2.8971803050268363E-2</v>
      </c>
      <c r="N25" s="194">
        <f>PPCL_NG!M25+PPCL_Spot!M25+GT_NG!M25+GT_Spot!M25+Bawana_NG!M25+Bawana_RLNG!M25+Bawana_Spot!M25</f>
        <v>98.5</v>
      </c>
      <c r="O25" s="194">
        <f>PPCL_NG!T25+PPCL_Spot!T25+GT_NG!T25+GT_Spot!T25+Bawana_NG!T25+Bawana_RLNG!T25+Bawana_Spot!T25</f>
        <v>98.641089199838859</v>
      </c>
      <c r="P25" s="195">
        <f t="shared" si="4"/>
        <v>-0.14108919983885926</v>
      </c>
      <c r="Q25" s="195">
        <f t="shared" si="5"/>
        <v>-0.48000000000001997</v>
      </c>
    </row>
    <row r="26" spans="1:17">
      <c r="A26" s="34" t="s">
        <v>68</v>
      </c>
      <c r="B26" s="194">
        <f>PPCL_NG!I26+PPCL_Spot!I26+GT_NG!I26+GT_Spot!I26+Bawana_NG!I26+Bawana_RLNG!I26+Bawana_Spot!I26</f>
        <v>141.18</v>
      </c>
      <c r="C26" s="194">
        <f>PPCL_NG!P26+PPCL_Spot!P26+GT_NG!P26+GT_Spot!P26+Bawana_NG!P26+Bawana_RLNG!P26+Bawana_Spot!P26</f>
        <v>141.37752697881081</v>
      </c>
      <c r="D26" s="195">
        <f t="shared" si="0"/>
        <v>-0.19752697881079939</v>
      </c>
      <c r="E26" s="194">
        <f>PPCL_NG!J26+PPCL_Spot!J26+GT_NG!J26+GT_Spot!J26+Bawana_NG!J26+Bawana_RLNG!J26+Bawana_Spot!J26</f>
        <v>81.08</v>
      </c>
      <c r="F26" s="194">
        <f>PPCL_NG!Q26+PPCL_Spot!Q26+GT_NG!Q26+GT_Spot!Q26+Bawana_NG!Q26+Bawana_RLNG!Q26+Bawana_Spot!Q26</f>
        <v>81.192682151053674</v>
      </c>
      <c r="G26" s="195">
        <f t="shared" si="1"/>
        <v>-0.11268215105367574</v>
      </c>
      <c r="H26" s="194">
        <f>PPCL_NG!K26+PPCL_Spot!K26+GT_NG!K26+GT_Spot!K26+Bawana_NG!K26+Bawana_RLNG!K26+Bawana_Spot!K26</f>
        <v>15.14</v>
      </c>
      <c r="I26" s="194">
        <f>PPCL_NG!R26+PPCL_Spot!R26+GT_NG!R26+GT_Spot!R26+Bawana_NG!R26+Bawana_RLNG!R26+Bawana_Spot!R26</f>
        <v>15.139729867246405</v>
      </c>
      <c r="J26" s="195">
        <f t="shared" si="2"/>
        <v>2.7013275359522027E-4</v>
      </c>
      <c r="K26" s="194">
        <f>PPCL_NG!L26+PPCL_Spot!L26+GT_NG!L26+GT_Spot!L26+Bawana_NG!L26+Bawana_RLNG!L26+Bawana_Spot!L26</f>
        <v>67.78</v>
      </c>
      <c r="L26" s="194">
        <f>PPCL_NG!S26+PPCL_Spot!S26+GT_NG!S26+GT_Spot!S26+Bawana_NG!S26+Bawana_RLNG!S26+Bawana_Spot!S26</f>
        <v>67.80897180305027</v>
      </c>
      <c r="M26" s="195">
        <f t="shared" si="3"/>
        <v>-2.8971803050268363E-2</v>
      </c>
      <c r="N26" s="194">
        <f>PPCL_NG!M26+PPCL_Spot!M26+GT_NG!M26+GT_Spot!M26+Bawana_NG!M26+Bawana_RLNG!M26+Bawana_Spot!M26</f>
        <v>98.12</v>
      </c>
      <c r="O26" s="194">
        <f>PPCL_NG!T26+PPCL_Spot!T26+GT_NG!T26+GT_Spot!T26+Bawana_NG!T26+Bawana_RLNG!T26+Bawana_Spot!T26</f>
        <v>98.261089199838864</v>
      </c>
      <c r="P26" s="195">
        <f t="shared" si="4"/>
        <v>-0.14108919983885926</v>
      </c>
      <c r="Q26" s="195">
        <f t="shared" si="5"/>
        <v>-0.48000000000000753</v>
      </c>
    </row>
    <row r="27" spans="1:17">
      <c r="A27" s="34" t="s">
        <v>69</v>
      </c>
      <c r="B27" s="194">
        <f>PPCL_NG!I27+PPCL_Spot!I27+GT_NG!I27+GT_Spot!I27+Bawana_NG!I27+Bawana_RLNG!I27+Bawana_Spot!I27</f>
        <v>141.18</v>
      </c>
      <c r="C27" s="194">
        <f>PPCL_NG!P27+PPCL_Spot!P27+GT_NG!P27+GT_Spot!P27+Bawana_NG!P27+Bawana_RLNG!P27+Bawana_Spot!P27</f>
        <v>141.37752697881081</v>
      </c>
      <c r="D27" s="195">
        <f t="shared" si="0"/>
        <v>-0.19752697881079939</v>
      </c>
      <c r="E27" s="194">
        <f>PPCL_NG!J27+PPCL_Spot!J27+GT_NG!J27+GT_Spot!J27+Bawana_NG!J27+Bawana_RLNG!J27+Bawana_Spot!J27</f>
        <v>81.08</v>
      </c>
      <c r="F27" s="194">
        <f>PPCL_NG!Q27+PPCL_Spot!Q27+GT_NG!Q27+GT_Spot!Q27+Bawana_NG!Q27+Bawana_RLNG!Q27+Bawana_Spot!Q27</f>
        <v>81.192682151053674</v>
      </c>
      <c r="G27" s="195">
        <f t="shared" si="1"/>
        <v>-0.11268215105367574</v>
      </c>
      <c r="H27" s="194">
        <f>PPCL_NG!K27+PPCL_Spot!K27+GT_NG!K27+GT_Spot!K27+Bawana_NG!K27+Bawana_RLNG!K27+Bawana_Spot!K27</f>
        <v>15.14</v>
      </c>
      <c r="I27" s="194">
        <f>PPCL_NG!R27+PPCL_Spot!R27+GT_NG!R27+GT_Spot!R27+Bawana_NG!R27+Bawana_RLNG!R27+Bawana_Spot!R27</f>
        <v>15.139729867246405</v>
      </c>
      <c r="J27" s="195">
        <f t="shared" si="2"/>
        <v>2.7013275359522027E-4</v>
      </c>
      <c r="K27" s="194">
        <f>PPCL_NG!L27+PPCL_Spot!L27+GT_NG!L27+GT_Spot!L27+Bawana_NG!L27+Bawana_RLNG!L27+Bawana_Spot!L27</f>
        <v>67.78</v>
      </c>
      <c r="L27" s="194">
        <f>PPCL_NG!S27+PPCL_Spot!S27+GT_NG!S27+GT_Spot!S27+Bawana_NG!S27+Bawana_RLNG!S27+Bawana_Spot!S27</f>
        <v>67.80897180305027</v>
      </c>
      <c r="M27" s="195">
        <f t="shared" si="3"/>
        <v>-2.8971803050268363E-2</v>
      </c>
      <c r="N27" s="194">
        <f>PPCL_NG!M27+PPCL_Spot!M27+GT_NG!M27+GT_Spot!M27+Bawana_NG!M27+Bawana_RLNG!M27+Bawana_Spot!M27</f>
        <v>98.12</v>
      </c>
      <c r="O27" s="194">
        <f>PPCL_NG!T27+PPCL_Spot!T27+GT_NG!T27+GT_Spot!T27+Bawana_NG!T27+Bawana_RLNG!T27+Bawana_Spot!T27</f>
        <v>98.261089199838864</v>
      </c>
      <c r="P27" s="195">
        <f t="shared" si="4"/>
        <v>-0.14108919983885926</v>
      </c>
      <c r="Q27" s="195">
        <f t="shared" si="5"/>
        <v>-0.48000000000000753</v>
      </c>
    </row>
    <row r="28" spans="1:17">
      <c r="A28" s="34" t="s">
        <v>70</v>
      </c>
      <c r="B28" s="194">
        <f>PPCL_NG!I28+PPCL_Spot!I28+GT_NG!I28+GT_Spot!I28+Bawana_NG!I28+Bawana_RLNG!I28+Bawana_Spot!I28</f>
        <v>141.18</v>
      </c>
      <c r="C28" s="194">
        <f>PPCL_NG!P28+PPCL_Spot!P28+GT_NG!P28+GT_Spot!P28+Bawana_NG!P28+Bawana_RLNG!P28+Bawana_Spot!P28</f>
        <v>141.37752697881081</v>
      </c>
      <c r="D28" s="195">
        <f t="shared" si="0"/>
        <v>-0.19752697881079939</v>
      </c>
      <c r="E28" s="194">
        <f>PPCL_NG!J28+PPCL_Spot!J28+GT_NG!J28+GT_Spot!J28+Bawana_NG!J28+Bawana_RLNG!J28+Bawana_Spot!J28</f>
        <v>81.08</v>
      </c>
      <c r="F28" s="194">
        <f>PPCL_NG!Q28+PPCL_Spot!Q28+GT_NG!Q28+GT_Spot!Q28+Bawana_NG!Q28+Bawana_RLNG!Q28+Bawana_Spot!Q28</f>
        <v>81.192682151053674</v>
      </c>
      <c r="G28" s="195">
        <f t="shared" si="1"/>
        <v>-0.11268215105367574</v>
      </c>
      <c r="H28" s="194">
        <f>PPCL_NG!K28+PPCL_Spot!K28+GT_NG!K28+GT_Spot!K28+Bawana_NG!K28+Bawana_RLNG!K28+Bawana_Spot!K28</f>
        <v>15.14</v>
      </c>
      <c r="I28" s="194">
        <f>PPCL_NG!R28+PPCL_Spot!R28+GT_NG!R28+GT_Spot!R28+Bawana_NG!R28+Bawana_RLNG!R28+Bawana_Spot!R28</f>
        <v>15.139729867246405</v>
      </c>
      <c r="J28" s="195">
        <f t="shared" si="2"/>
        <v>2.7013275359522027E-4</v>
      </c>
      <c r="K28" s="194">
        <f>PPCL_NG!L28+PPCL_Spot!L28+GT_NG!L28+GT_Spot!L28+Bawana_NG!L28+Bawana_RLNG!L28+Bawana_Spot!L28</f>
        <v>67.78</v>
      </c>
      <c r="L28" s="194">
        <f>PPCL_NG!S28+PPCL_Spot!S28+GT_NG!S28+GT_Spot!S28+Bawana_NG!S28+Bawana_RLNG!S28+Bawana_Spot!S28</f>
        <v>67.80897180305027</v>
      </c>
      <c r="M28" s="195">
        <f t="shared" si="3"/>
        <v>-2.8971803050268363E-2</v>
      </c>
      <c r="N28" s="194">
        <f>PPCL_NG!M28+PPCL_Spot!M28+GT_NG!M28+GT_Spot!M28+Bawana_NG!M28+Bawana_RLNG!M28+Bawana_Spot!M28</f>
        <v>98.12</v>
      </c>
      <c r="O28" s="194">
        <f>PPCL_NG!T28+PPCL_Spot!T28+GT_NG!T28+GT_Spot!T28+Bawana_NG!T28+Bawana_RLNG!T28+Bawana_Spot!T28</f>
        <v>98.261089199838864</v>
      </c>
      <c r="P28" s="195">
        <f t="shared" si="4"/>
        <v>-0.14108919983885926</v>
      </c>
      <c r="Q28" s="195">
        <f t="shared" si="5"/>
        <v>-0.48000000000000753</v>
      </c>
    </row>
    <row r="29" spans="1:17">
      <c r="A29" s="34" t="s">
        <v>71</v>
      </c>
      <c r="B29" s="194">
        <f>PPCL_NG!I29+PPCL_Spot!I29+GT_NG!I29+GT_Spot!I29+Bawana_NG!I29+Bawana_RLNG!I29+Bawana_Spot!I29</f>
        <v>141.18</v>
      </c>
      <c r="C29" s="194">
        <f>PPCL_NG!P29+PPCL_Spot!P29+GT_NG!P29+GT_Spot!P29+Bawana_NG!P29+Bawana_RLNG!P29+Bawana_Spot!P29</f>
        <v>141.37752697881081</v>
      </c>
      <c r="D29" s="195">
        <f t="shared" si="0"/>
        <v>-0.19752697881079939</v>
      </c>
      <c r="E29" s="194">
        <f>PPCL_NG!J29+PPCL_Spot!J29+GT_NG!J29+GT_Spot!J29+Bawana_NG!J29+Bawana_RLNG!J29+Bawana_Spot!J29</f>
        <v>81.08</v>
      </c>
      <c r="F29" s="194">
        <f>PPCL_NG!Q29+PPCL_Spot!Q29+GT_NG!Q29+GT_Spot!Q29+Bawana_NG!Q29+Bawana_RLNG!Q29+Bawana_Spot!Q29</f>
        <v>81.192682151053674</v>
      </c>
      <c r="G29" s="195">
        <f t="shared" si="1"/>
        <v>-0.11268215105367574</v>
      </c>
      <c r="H29" s="194">
        <f>PPCL_NG!K29+PPCL_Spot!K29+GT_NG!K29+GT_Spot!K29+Bawana_NG!K29+Bawana_RLNG!K29+Bawana_Spot!K29</f>
        <v>15.14</v>
      </c>
      <c r="I29" s="194">
        <f>PPCL_NG!R29+PPCL_Spot!R29+GT_NG!R29+GT_Spot!R29+Bawana_NG!R29+Bawana_RLNG!R29+Bawana_Spot!R29</f>
        <v>15.139729867246405</v>
      </c>
      <c r="J29" s="195">
        <f t="shared" si="2"/>
        <v>2.7013275359522027E-4</v>
      </c>
      <c r="K29" s="194">
        <f>PPCL_NG!L29+PPCL_Spot!L29+GT_NG!L29+GT_Spot!L29+Bawana_NG!L29+Bawana_RLNG!L29+Bawana_Spot!L29</f>
        <v>67.78</v>
      </c>
      <c r="L29" s="194">
        <f>PPCL_NG!S29+PPCL_Spot!S29+GT_NG!S29+GT_Spot!S29+Bawana_NG!S29+Bawana_RLNG!S29+Bawana_Spot!S29</f>
        <v>67.80897180305027</v>
      </c>
      <c r="M29" s="195">
        <f t="shared" si="3"/>
        <v>-2.8971803050268363E-2</v>
      </c>
      <c r="N29" s="194">
        <f>PPCL_NG!M29+PPCL_Spot!M29+GT_NG!M29+GT_Spot!M29+Bawana_NG!M29+Bawana_RLNG!M29+Bawana_Spot!M29</f>
        <v>98.12</v>
      </c>
      <c r="O29" s="194">
        <f>PPCL_NG!T29+PPCL_Spot!T29+GT_NG!T29+GT_Spot!T29+Bawana_NG!T29+Bawana_RLNG!T29+Bawana_Spot!T29</f>
        <v>98.261089199838864</v>
      </c>
      <c r="P29" s="195">
        <f t="shared" si="4"/>
        <v>-0.14108919983885926</v>
      </c>
      <c r="Q29" s="195">
        <f t="shared" si="5"/>
        <v>-0.48000000000000753</v>
      </c>
    </row>
    <row r="30" spans="1:17">
      <c r="A30" s="34" t="s">
        <v>72</v>
      </c>
      <c r="B30" s="194">
        <f>PPCL_NG!I30+PPCL_Spot!I30+GT_NG!I30+GT_Spot!I30+Bawana_NG!I30+Bawana_RLNG!I30+Bawana_Spot!I30</f>
        <v>141.18</v>
      </c>
      <c r="C30" s="194">
        <f>PPCL_NG!P30+PPCL_Spot!P30+GT_NG!P30+GT_Spot!P30+Bawana_NG!P30+Bawana_RLNG!P30+Bawana_Spot!P30</f>
        <v>141.37752697881081</v>
      </c>
      <c r="D30" s="195">
        <f t="shared" si="0"/>
        <v>-0.19752697881079939</v>
      </c>
      <c r="E30" s="194">
        <f>PPCL_NG!J30+PPCL_Spot!J30+GT_NG!J30+GT_Spot!J30+Bawana_NG!J30+Bawana_RLNG!J30+Bawana_Spot!J30</f>
        <v>81.08</v>
      </c>
      <c r="F30" s="194">
        <f>PPCL_NG!Q30+PPCL_Spot!Q30+GT_NG!Q30+GT_Spot!Q30+Bawana_NG!Q30+Bawana_RLNG!Q30+Bawana_Spot!Q30</f>
        <v>81.192682151053674</v>
      </c>
      <c r="G30" s="195">
        <f t="shared" si="1"/>
        <v>-0.11268215105367574</v>
      </c>
      <c r="H30" s="194">
        <f>PPCL_NG!K30+PPCL_Spot!K30+GT_NG!K30+GT_Spot!K30+Bawana_NG!K30+Bawana_RLNG!K30+Bawana_Spot!K30</f>
        <v>15.14</v>
      </c>
      <c r="I30" s="194">
        <f>PPCL_NG!R30+PPCL_Spot!R30+GT_NG!R30+GT_Spot!R30+Bawana_NG!R30+Bawana_RLNG!R30+Bawana_Spot!R30</f>
        <v>15.139729867246405</v>
      </c>
      <c r="J30" s="195">
        <f t="shared" si="2"/>
        <v>2.7013275359522027E-4</v>
      </c>
      <c r="K30" s="194">
        <f>PPCL_NG!L30+PPCL_Spot!L30+GT_NG!L30+GT_Spot!L30+Bawana_NG!L30+Bawana_RLNG!L30+Bawana_Spot!L30</f>
        <v>67.78</v>
      </c>
      <c r="L30" s="194">
        <f>PPCL_NG!S30+PPCL_Spot!S30+GT_NG!S30+GT_Spot!S30+Bawana_NG!S30+Bawana_RLNG!S30+Bawana_Spot!S30</f>
        <v>67.80897180305027</v>
      </c>
      <c r="M30" s="195">
        <f t="shared" si="3"/>
        <v>-2.8971803050268363E-2</v>
      </c>
      <c r="N30" s="194">
        <f>PPCL_NG!M30+PPCL_Spot!M30+GT_NG!M30+GT_Spot!M30+Bawana_NG!M30+Bawana_RLNG!M30+Bawana_Spot!M30</f>
        <v>98.12</v>
      </c>
      <c r="O30" s="194">
        <f>PPCL_NG!T30+PPCL_Spot!T30+GT_NG!T30+GT_Spot!T30+Bawana_NG!T30+Bawana_RLNG!T30+Bawana_Spot!T30</f>
        <v>98.261089199838864</v>
      </c>
      <c r="P30" s="195">
        <f t="shared" si="4"/>
        <v>-0.14108919983885926</v>
      </c>
      <c r="Q30" s="195">
        <f t="shared" si="5"/>
        <v>-0.48000000000000753</v>
      </c>
    </row>
    <row r="31" spans="1:17">
      <c r="A31" s="34" t="s">
        <v>73</v>
      </c>
      <c r="B31" s="194">
        <f>PPCL_NG!I31+PPCL_Spot!I31+GT_NG!I31+GT_Spot!I31+Bawana_NG!I31+Bawana_RLNG!I31+Bawana_Spot!I31</f>
        <v>139.91</v>
      </c>
      <c r="C31" s="194">
        <f>PPCL_NG!P31+PPCL_Spot!P31+GT_NG!P31+GT_Spot!P31+Bawana_NG!P31+Bawana_RLNG!P31+Bawana_Spot!P31</f>
        <v>140.09895861120521</v>
      </c>
      <c r="D31" s="195">
        <f t="shared" si="0"/>
        <v>-0.18895861120520863</v>
      </c>
      <c r="E31" s="194">
        <f>PPCL_NG!J31+PPCL_Spot!J31+GT_NG!J31+GT_Spot!J31+Bawana_NG!J31+Bawana_RLNG!J31+Bawana_Spot!J31</f>
        <v>80.919999999999987</v>
      </c>
      <c r="F31" s="194">
        <f>PPCL_NG!Q31+PPCL_Spot!Q31+GT_NG!Q31+GT_Spot!Q31+Bawana_NG!Q31+Bawana_RLNG!Q31+Bawana_Spot!Q31</f>
        <v>81.036153075553017</v>
      </c>
      <c r="G31" s="195">
        <f t="shared" si="1"/>
        <v>-0.11615307555302934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15.079729867246403</v>
      </c>
      <c r="J31" s="195">
        <f t="shared" si="2"/>
        <v>2.7013275359699662E-4</v>
      </c>
      <c r="K31" s="194">
        <f>PPCL_NG!L31+PPCL_Spot!L31+GT_NG!L31+GT_Spot!L31+Bawana_NG!L31+Bawana_RLNG!L31+Bawana_Spot!L31</f>
        <v>67.48</v>
      </c>
      <c r="L31" s="194">
        <f>PPCL_NG!S31+PPCL_Spot!S31+GT_NG!S31+GT_Spot!S31+Bawana_NG!S31+Bawana_RLNG!S31+Bawana_Spot!S31</f>
        <v>67.509874243420086</v>
      </c>
      <c r="M31" s="195">
        <f t="shared" si="3"/>
        <v>-2.9874243420081825E-2</v>
      </c>
      <c r="N31" s="194">
        <f>PPCL_NG!M31+PPCL_Spot!M31+GT_NG!M31+GT_Spot!M31+Bawana_NG!M31+Bawana_RLNG!M31+Bawana_Spot!M31</f>
        <v>97.91</v>
      </c>
      <c r="O31" s="194">
        <f>PPCL_NG!T31+PPCL_Spot!T31+GT_NG!T31+GT_Spot!T31+Bawana_NG!T31+Bawana_RLNG!T31+Bawana_Spot!T31</f>
        <v>98.055284202575308</v>
      </c>
      <c r="P31" s="195">
        <f t="shared" si="4"/>
        <v>-0.14528420257531138</v>
      </c>
      <c r="Q31" s="195">
        <f t="shared" si="5"/>
        <v>-0.48000000000003418</v>
      </c>
    </row>
    <row r="32" spans="1:17">
      <c r="A32" s="34" t="s">
        <v>74</v>
      </c>
      <c r="B32" s="194">
        <f>PPCL_NG!I32+PPCL_Spot!I32+GT_NG!I32+GT_Spot!I32+Bawana_NG!I32+Bawana_RLNG!I32+Bawana_Spot!I32</f>
        <v>139.91</v>
      </c>
      <c r="C32" s="194">
        <f>PPCL_NG!P32+PPCL_Spot!P32+GT_NG!P32+GT_Spot!P32+Bawana_NG!P32+Bawana_RLNG!P32+Bawana_Spot!P32</f>
        <v>140.09895861120521</v>
      </c>
      <c r="D32" s="195">
        <f t="shared" si="0"/>
        <v>-0.18895861120520863</v>
      </c>
      <c r="E32" s="194">
        <f>PPCL_NG!J32+PPCL_Spot!J32+GT_NG!J32+GT_Spot!J32+Bawana_NG!J32+Bawana_RLNG!J32+Bawana_Spot!J32</f>
        <v>80.919999999999987</v>
      </c>
      <c r="F32" s="194">
        <f>PPCL_NG!Q32+PPCL_Spot!Q32+GT_NG!Q32+GT_Spot!Q32+Bawana_NG!Q32+Bawana_RLNG!Q32+Bawana_Spot!Q32</f>
        <v>81.036153075553017</v>
      </c>
      <c r="G32" s="195">
        <f t="shared" si="1"/>
        <v>-0.11615307555302934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15.079729867246403</v>
      </c>
      <c r="J32" s="195">
        <f t="shared" si="2"/>
        <v>2.7013275359699662E-4</v>
      </c>
      <c r="K32" s="194">
        <f>PPCL_NG!L32+PPCL_Spot!L32+GT_NG!L32+GT_Spot!L32+Bawana_NG!L32+Bawana_RLNG!L32+Bawana_Spot!L32</f>
        <v>67.48</v>
      </c>
      <c r="L32" s="194">
        <f>PPCL_NG!S32+PPCL_Spot!S32+GT_NG!S32+GT_Spot!S32+Bawana_NG!S32+Bawana_RLNG!S32+Bawana_Spot!S32</f>
        <v>67.509874243420086</v>
      </c>
      <c r="M32" s="195">
        <f t="shared" si="3"/>
        <v>-2.9874243420081825E-2</v>
      </c>
      <c r="N32" s="194">
        <f>PPCL_NG!M32+PPCL_Spot!M32+GT_NG!M32+GT_Spot!M32+Bawana_NG!M32+Bawana_RLNG!M32+Bawana_Spot!M32</f>
        <v>97.91</v>
      </c>
      <c r="O32" s="194">
        <f>PPCL_NG!T32+PPCL_Spot!T32+GT_NG!T32+GT_Spot!T32+Bawana_NG!T32+Bawana_RLNG!T32+Bawana_Spot!T32</f>
        <v>98.055284202575308</v>
      </c>
      <c r="P32" s="195">
        <f t="shared" si="4"/>
        <v>-0.14528420257531138</v>
      </c>
      <c r="Q32" s="195">
        <f t="shared" si="5"/>
        <v>-0.48000000000003418</v>
      </c>
    </row>
    <row r="33" spans="1:17">
      <c r="A33" s="34" t="s">
        <v>75</v>
      </c>
      <c r="B33" s="194">
        <f>PPCL_NG!I33+PPCL_Spot!I33+GT_NG!I33+GT_Spot!I33+Bawana_NG!I33+Bawana_RLNG!I33+Bawana_Spot!I33</f>
        <v>139.91</v>
      </c>
      <c r="C33" s="194">
        <f>PPCL_NG!P33+PPCL_Spot!P33+GT_NG!P33+GT_Spot!P33+Bawana_NG!P33+Bawana_RLNG!P33+Bawana_Spot!P33</f>
        <v>140.09895861120521</v>
      </c>
      <c r="D33" s="195">
        <f t="shared" si="0"/>
        <v>-0.18895861120520863</v>
      </c>
      <c r="E33" s="194">
        <f>PPCL_NG!J33+PPCL_Spot!J33+GT_NG!J33+GT_Spot!J33+Bawana_NG!J33+Bawana_RLNG!J33+Bawana_Spot!J33</f>
        <v>80.919999999999987</v>
      </c>
      <c r="F33" s="194">
        <f>PPCL_NG!Q33+PPCL_Spot!Q33+GT_NG!Q33+GT_Spot!Q33+Bawana_NG!Q33+Bawana_RLNG!Q33+Bawana_Spot!Q33</f>
        <v>81.036153075553017</v>
      </c>
      <c r="G33" s="195">
        <f t="shared" si="1"/>
        <v>-0.11615307555302934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67.48</v>
      </c>
      <c r="L33" s="194">
        <f>PPCL_NG!S33+PPCL_Spot!S33+GT_NG!S33+GT_Spot!S33+Bawana_NG!S33+Bawana_RLNG!S33+Bawana_Spot!S33</f>
        <v>67.509874243420086</v>
      </c>
      <c r="M33" s="195">
        <f t="shared" si="3"/>
        <v>-2.9874243420081825E-2</v>
      </c>
      <c r="N33" s="194">
        <f>PPCL_NG!M33+PPCL_Spot!M33+GT_NG!M33+GT_Spot!M33+Bawana_NG!M33+Bawana_RLNG!M33+Bawana_Spot!M33</f>
        <v>97.91</v>
      </c>
      <c r="O33" s="194">
        <f>PPCL_NG!T33+PPCL_Spot!T33+GT_NG!T33+GT_Spot!T33+Bawana_NG!T33+Bawana_RLNG!T33+Bawana_Spot!T33</f>
        <v>98.055284202575308</v>
      </c>
      <c r="P33" s="195">
        <f t="shared" si="4"/>
        <v>-0.14528420257531138</v>
      </c>
      <c r="Q33" s="195">
        <f t="shared" si="5"/>
        <v>-0.48000000000003418</v>
      </c>
    </row>
    <row r="34" spans="1:17">
      <c r="A34" s="34" t="s">
        <v>76</v>
      </c>
      <c r="B34" s="194">
        <f>PPCL_NG!I34+PPCL_Spot!I34+GT_NG!I34+GT_Spot!I34+Bawana_NG!I34+Bawana_RLNG!I34+Bawana_Spot!I34</f>
        <v>139.91</v>
      </c>
      <c r="C34" s="194">
        <f>PPCL_NG!P34+PPCL_Spot!P34+GT_NG!P34+GT_Spot!P34+Bawana_NG!P34+Bawana_RLNG!P34+Bawana_Spot!P34</f>
        <v>140.09895861120521</v>
      </c>
      <c r="D34" s="195">
        <f t="shared" si="0"/>
        <v>-0.18895861120520863</v>
      </c>
      <c r="E34" s="194">
        <f>PPCL_NG!J34+PPCL_Spot!J34+GT_NG!J34+GT_Spot!J34+Bawana_NG!J34+Bawana_RLNG!J34+Bawana_Spot!J34</f>
        <v>80.919999999999987</v>
      </c>
      <c r="F34" s="194">
        <f>PPCL_NG!Q34+PPCL_Spot!Q34+GT_NG!Q34+GT_Spot!Q34+Bawana_NG!Q34+Bawana_RLNG!Q34+Bawana_Spot!Q34</f>
        <v>81.036153075553017</v>
      </c>
      <c r="G34" s="195">
        <f t="shared" si="1"/>
        <v>-0.11615307555302934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67.48</v>
      </c>
      <c r="L34" s="194">
        <f>PPCL_NG!S34+PPCL_Spot!S34+GT_NG!S34+GT_Spot!S34+Bawana_NG!S34+Bawana_RLNG!S34+Bawana_Spot!S34</f>
        <v>67.509874243420086</v>
      </c>
      <c r="M34" s="195">
        <f t="shared" si="3"/>
        <v>-2.9874243420081825E-2</v>
      </c>
      <c r="N34" s="194">
        <f>PPCL_NG!M34+PPCL_Spot!M34+GT_NG!M34+GT_Spot!M34+Bawana_NG!M34+Bawana_RLNG!M34+Bawana_Spot!M34</f>
        <v>97.91</v>
      </c>
      <c r="O34" s="194">
        <f>PPCL_NG!T34+PPCL_Spot!T34+GT_NG!T34+GT_Spot!T34+Bawana_NG!T34+Bawana_RLNG!T34+Bawana_Spot!T34</f>
        <v>98.055284202575308</v>
      </c>
      <c r="P34" s="195">
        <f t="shared" si="4"/>
        <v>-0.14528420257531138</v>
      </c>
      <c r="Q34" s="195">
        <f t="shared" si="5"/>
        <v>-0.48000000000003418</v>
      </c>
    </row>
    <row r="35" spans="1:17">
      <c r="A35" s="34" t="s">
        <v>77</v>
      </c>
      <c r="B35" s="194">
        <f>PPCL_NG!I35+PPCL_Spot!I35+GT_NG!I35+GT_Spot!I35+Bawana_NG!I35+Bawana_RLNG!I35+Bawana_Spot!I35</f>
        <v>139.91</v>
      </c>
      <c r="C35" s="194">
        <f>PPCL_NG!P35+PPCL_Spot!P35+GT_NG!P35+GT_Spot!P35+Bawana_NG!P35+Bawana_RLNG!P35+Bawana_Spot!P35</f>
        <v>140.09895861120521</v>
      </c>
      <c r="D35" s="195">
        <f t="shared" si="0"/>
        <v>-0.18895861120520863</v>
      </c>
      <c r="E35" s="194">
        <f>PPCL_NG!J35+PPCL_Spot!J35+GT_NG!J35+GT_Spot!J35+Bawana_NG!J35+Bawana_RLNG!J35+Bawana_Spot!J35</f>
        <v>80.919999999999987</v>
      </c>
      <c r="F35" s="194">
        <f>PPCL_NG!Q35+PPCL_Spot!Q35+GT_NG!Q35+GT_Spot!Q35+Bawana_NG!Q35+Bawana_RLNG!Q35+Bawana_Spot!Q35</f>
        <v>81.036153075553017</v>
      </c>
      <c r="G35" s="195">
        <f t="shared" si="1"/>
        <v>-0.11615307555302934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15.079729867246403</v>
      </c>
      <c r="J35" s="195">
        <f t="shared" si="2"/>
        <v>2.7013275359699662E-4</v>
      </c>
      <c r="K35" s="194">
        <f>PPCL_NG!L35+PPCL_Spot!L35+GT_NG!L35+GT_Spot!L35+Bawana_NG!L35+Bawana_RLNG!L35+Bawana_Spot!L35</f>
        <v>67.48</v>
      </c>
      <c r="L35" s="194">
        <f>PPCL_NG!S35+PPCL_Spot!S35+GT_NG!S35+GT_Spot!S35+Bawana_NG!S35+Bawana_RLNG!S35+Bawana_Spot!S35</f>
        <v>67.509874243420086</v>
      </c>
      <c r="M35" s="195">
        <f t="shared" si="3"/>
        <v>-2.9874243420081825E-2</v>
      </c>
      <c r="N35" s="194">
        <f>PPCL_NG!M35+PPCL_Spot!M35+GT_NG!M35+GT_Spot!M35+Bawana_NG!M35+Bawana_RLNG!M35+Bawana_Spot!M35</f>
        <v>97.91</v>
      </c>
      <c r="O35" s="194">
        <f>PPCL_NG!T35+PPCL_Spot!T35+GT_NG!T35+GT_Spot!T35+Bawana_NG!T35+Bawana_RLNG!T35+Bawana_Spot!T35</f>
        <v>98.055284202575308</v>
      </c>
      <c r="P35" s="195">
        <f t="shared" si="4"/>
        <v>-0.14528420257531138</v>
      </c>
      <c r="Q35" s="195">
        <f t="shared" si="5"/>
        <v>-0.48000000000003418</v>
      </c>
    </row>
    <row r="36" spans="1:17">
      <c r="A36" s="34" t="s">
        <v>78</v>
      </c>
      <c r="B36" s="194">
        <f>PPCL_NG!I36+PPCL_Spot!I36+GT_NG!I36+GT_Spot!I36+Bawana_NG!I36+Bawana_RLNG!I36+Bawana_Spot!I36</f>
        <v>139.91</v>
      </c>
      <c r="C36" s="194">
        <f>PPCL_NG!P36+PPCL_Spot!P36+GT_NG!P36+GT_Spot!P36+Bawana_NG!P36+Bawana_RLNG!P36+Bawana_Spot!P36</f>
        <v>140.09895861120521</v>
      </c>
      <c r="D36" s="195">
        <f t="shared" si="0"/>
        <v>-0.18895861120520863</v>
      </c>
      <c r="E36" s="194">
        <f>PPCL_NG!J36+PPCL_Spot!J36+GT_NG!J36+GT_Spot!J36+Bawana_NG!J36+Bawana_RLNG!J36+Bawana_Spot!J36</f>
        <v>80.919999999999987</v>
      </c>
      <c r="F36" s="194">
        <f>PPCL_NG!Q36+PPCL_Spot!Q36+GT_NG!Q36+GT_Spot!Q36+Bawana_NG!Q36+Bawana_RLNG!Q36+Bawana_Spot!Q36</f>
        <v>81.036153075553017</v>
      </c>
      <c r="G36" s="195">
        <f t="shared" si="1"/>
        <v>-0.11615307555302934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15.079729867246403</v>
      </c>
      <c r="J36" s="195">
        <f t="shared" si="2"/>
        <v>2.7013275359699662E-4</v>
      </c>
      <c r="K36" s="194">
        <f>PPCL_NG!L36+PPCL_Spot!L36+GT_NG!L36+GT_Spot!L36+Bawana_NG!L36+Bawana_RLNG!L36+Bawana_Spot!L36</f>
        <v>67.48</v>
      </c>
      <c r="L36" s="194">
        <f>PPCL_NG!S36+PPCL_Spot!S36+GT_NG!S36+GT_Spot!S36+Bawana_NG!S36+Bawana_RLNG!S36+Bawana_Spot!S36</f>
        <v>67.509874243420086</v>
      </c>
      <c r="M36" s="195">
        <f t="shared" si="3"/>
        <v>-2.9874243420081825E-2</v>
      </c>
      <c r="N36" s="194">
        <f>PPCL_NG!M36+PPCL_Spot!M36+GT_NG!M36+GT_Spot!M36+Bawana_NG!M36+Bawana_RLNG!M36+Bawana_Spot!M36</f>
        <v>97.91</v>
      </c>
      <c r="O36" s="194">
        <f>PPCL_NG!T36+PPCL_Spot!T36+GT_NG!T36+GT_Spot!T36+Bawana_NG!T36+Bawana_RLNG!T36+Bawana_Spot!T36</f>
        <v>98.055284202575308</v>
      </c>
      <c r="P36" s="195">
        <f t="shared" si="4"/>
        <v>-0.14528420257531138</v>
      </c>
      <c r="Q36" s="195">
        <f t="shared" si="5"/>
        <v>-0.48000000000003418</v>
      </c>
    </row>
    <row r="37" spans="1:17">
      <c r="A37" s="34" t="s">
        <v>79</v>
      </c>
      <c r="B37" s="194">
        <f>PPCL_NG!I37+PPCL_Spot!I37+GT_NG!I37+GT_Spot!I37+Bawana_NG!I37+Bawana_RLNG!I37+Bawana_Spot!I37</f>
        <v>139.91</v>
      </c>
      <c r="C37" s="194">
        <f>PPCL_NG!P37+PPCL_Spot!P37+GT_NG!P37+GT_Spot!P37+Bawana_NG!P37+Bawana_RLNG!P37+Bawana_Spot!P37</f>
        <v>140.09895861120521</v>
      </c>
      <c r="D37" s="195">
        <f t="shared" si="0"/>
        <v>-0.18895861120520863</v>
      </c>
      <c r="E37" s="194">
        <f>PPCL_NG!J37+PPCL_Spot!J37+GT_NG!J37+GT_Spot!J37+Bawana_NG!J37+Bawana_RLNG!J37+Bawana_Spot!J37</f>
        <v>80.919999999999987</v>
      </c>
      <c r="F37" s="194">
        <f>PPCL_NG!Q37+PPCL_Spot!Q37+GT_NG!Q37+GT_Spot!Q37+Bawana_NG!Q37+Bawana_RLNG!Q37+Bawana_Spot!Q37</f>
        <v>81.036153075553017</v>
      </c>
      <c r="G37" s="195">
        <f t="shared" si="1"/>
        <v>-0.11615307555302934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15.079729867246403</v>
      </c>
      <c r="J37" s="195">
        <f t="shared" si="2"/>
        <v>2.7013275359699662E-4</v>
      </c>
      <c r="K37" s="194">
        <f>PPCL_NG!L37+PPCL_Spot!L37+GT_NG!L37+GT_Spot!L37+Bawana_NG!L37+Bawana_RLNG!L37+Bawana_Spot!L37</f>
        <v>67.48</v>
      </c>
      <c r="L37" s="194">
        <f>PPCL_NG!S37+PPCL_Spot!S37+GT_NG!S37+GT_Spot!S37+Bawana_NG!S37+Bawana_RLNG!S37+Bawana_Spot!S37</f>
        <v>67.509874243420086</v>
      </c>
      <c r="M37" s="195">
        <f t="shared" si="3"/>
        <v>-2.9874243420081825E-2</v>
      </c>
      <c r="N37" s="194">
        <f>PPCL_NG!M37+PPCL_Spot!M37+GT_NG!M37+GT_Spot!M37+Bawana_NG!M37+Bawana_RLNG!M37+Bawana_Spot!M37</f>
        <v>97.91</v>
      </c>
      <c r="O37" s="194">
        <f>PPCL_NG!T37+PPCL_Spot!T37+GT_NG!T37+GT_Spot!T37+Bawana_NG!T37+Bawana_RLNG!T37+Bawana_Spot!T37</f>
        <v>98.055284202575308</v>
      </c>
      <c r="P37" s="195">
        <f t="shared" si="4"/>
        <v>-0.14528420257531138</v>
      </c>
      <c r="Q37" s="195">
        <f t="shared" si="5"/>
        <v>-0.48000000000003418</v>
      </c>
    </row>
    <row r="38" spans="1:17">
      <c r="A38" s="34" t="s">
        <v>80</v>
      </c>
      <c r="B38" s="194">
        <f>PPCL_NG!I38+PPCL_Spot!I38+GT_NG!I38+GT_Spot!I38+Bawana_NG!I38+Bawana_RLNG!I38+Bawana_Spot!I38</f>
        <v>139.91</v>
      </c>
      <c r="C38" s="194">
        <f>PPCL_NG!P38+PPCL_Spot!P38+GT_NG!P38+GT_Spot!P38+Bawana_NG!P38+Bawana_RLNG!P38+Bawana_Spot!P38</f>
        <v>140.09895861120521</v>
      </c>
      <c r="D38" s="195">
        <f t="shared" si="0"/>
        <v>-0.18895861120520863</v>
      </c>
      <c r="E38" s="194">
        <f>PPCL_NG!J38+PPCL_Spot!J38+GT_NG!J38+GT_Spot!J38+Bawana_NG!J38+Bawana_RLNG!J38+Bawana_Spot!J38</f>
        <v>80.919999999999987</v>
      </c>
      <c r="F38" s="194">
        <f>PPCL_NG!Q38+PPCL_Spot!Q38+GT_NG!Q38+GT_Spot!Q38+Bawana_NG!Q38+Bawana_RLNG!Q38+Bawana_Spot!Q38</f>
        <v>81.036153075553017</v>
      </c>
      <c r="G38" s="195">
        <f t="shared" si="1"/>
        <v>-0.11615307555302934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15.079729867246403</v>
      </c>
      <c r="J38" s="195">
        <f t="shared" si="2"/>
        <v>2.7013275359699662E-4</v>
      </c>
      <c r="K38" s="194">
        <f>PPCL_NG!L38+PPCL_Spot!L38+GT_NG!L38+GT_Spot!L38+Bawana_NG!L38+Bawana_RLNG!L38+Bawana_Spot!L38</f>
        <v>67.48</v>
      </c>
      <c r="L38" s="194">
        <f>PPCL_NG!S38+PPCL_Spot!S38+GT_NG!S38+GT_Spot!S38+Bawana_NG!S38+Bawana_RLNG!S38+Bawana_Spot!S38</f>
        <v>67.509874243420086</v>
      </c>
      <c r="M38" s="195">
        <f t="shared" si="3"/>
        <v>-2.9874243420081825E-2</v>
      </c>
      <c r="N38" s="194">
        <f>PPCL_NG!M38+PPCL_Spot!M38+GT_NG!M38+GT_Spot!M38+Bawana_NG!M38+Bawana_RLNG!M38+Bawana_Spot!M38</f>
        <v>97.91</v>
      </c>
      <c r="O38" s="194">
        <f>PPCL_NG!T38+PPCL_Spot!T38+GT_NG!T38+GT_Spot!T38+Bawana_NG!T38+Bawana_RLNG!T38+Bawana_Spot!T38</f>
        <v>98.055284202575308</v>
      </c>
      <c r="P38" s="195">
        <f t="shared" si="4"/>
        <v>-0.14528420257531138</v>
      </c>
      <c r="Q38" s="195">
        <f t="shared" si="5"/>
        <v>-0.48000000000003418</v>
      </c>
    </row>
    <row r="39" spans="1:17">
      <c r="A39" s="34" t="s">
        <v>81</v>
      </c>
      <c r="B39" s="194">
        <f>PPCL_NG!I39+PPCL_Spot!I39+GT_NG!I39+GT_Spot!I39+Bawana_NG!I39+Bawana_RLNG!I39+Bawana_Spot!I39</f>
        <v>139.91</v>
      </c>
      <c r="C39" s="194">
        <f>PPCL_NG!P39+PPCL_Spot!P39+GT_NG!P39+GT_Spot!P39+Bawana_NG!P39+Bawana_RLNG!P39+Bawana_Spot!P39</f>
        <v>140.09895861120521</v>
      </c>
      <c r="D39" s="195">
        <f t="shared" si="0"/>
        <v>-0.18895861120520863</v>
      </c>
      <c r="E39" s="194">
        <f>PPCL_NG!J39+PPCL_Spot!J39+GT_NG!J39+GT_Spot!J39+Bawana_NG!J39+Bawana_RLNG!J39+Bawana_Spot!J39</f>
        <v>80.919999999999987</v>
      </c>
      <c r="F39" s="194">
        <f>PPCL_NG!Q39+PPCL_Spot!Q39+GT_NG!Q39+GT_Spot!Q39+Bawana_NG!Q39+Bawana_RLNG!Q39+Bawana_Spot!Q39</f>
        <v>81.036153075553017</v>
      </c>
      <c r="G39" s="195">
        <f t="shared" si="1"/>
        <v>-0.11615307555302934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15.079729867246403</v>
      </c>
      <c r="J39" s="195">
        <f t="shared" si="2"/>
        <v>2.7013275359699662E-4</v>
      </c>
      <c r="K39" s="194">
        <f>PPCL_NG!L39+PPCL_Spot!L39+GT_NG!L39+GT_Spot!L39+Bawana_NG!L39+Bawana_RLNG!L39+Bawana_Spot!L39</f>
        <v>67.48</v>
      </c>
      <c r="L39" s="194">
        <f>PPCL_NG!S39+PPCL_Spot!S39+GT_NG!S39+GT_Spot!S39+Bawana_NG!S39+Bawana_RLNG!S39+Bawana_Spot!S39</f>
        <v>67.509874243420086</v>
      </c>
      <c r="M39" s="195">
        <f t="shared" si="3"/>
        <v>-2.9874243420081825E-2</v>
      </c>
      <c r="N39" s="194">
        <f>PPCL_NG!M39+PPCL_Spot!M39+GT_NG!M39+GT_Spot!M39+Bawana_NG!M39+Bawana_RLNG!M39+Bawana_Spot!M39</f>
        <v>97.91</v>
      </c>
      <c r="O39" s="194">
        <f>PPCL_NG!T39+PPCL_Spot!T39+GT_NG!T39+GT_Spot!T39+Bawana_NG!T39+Bawana_RLNG!T39+Bawana_Spot!T39</f>
        <v>98.055284202575308</v>
      </c>
      <c r="P39" s="195">
        <f t="shared" si="4"/>
        <v>-0.14528420257531138</v>
      </c>
      <c r="Q39" s="195">
        <f t="shared" si="5"/>
        <v>-0.48000000000003418</v>
      </c>
    </row>
    <row r="40" spans="1:17">
      <c r="A40" s="34" t="s">
        <v>82</v>
      </c>
      <c r="B40" s="194">
        <f>PPCL_NG!I40+PPCL_Spot!I40+GT_NG!I40+GT_Spot!I40+Bawana_NG!I40+Bawana_RLNG!I40+Bawana_Spot!I40</f>
        <v>139.91</v>
      </c>
      <c r="C40" s="194">
        <f>PPCL_NG!P40+PPCL_Spot!P40+GT_NG!P40+GT_Spot!P40+Bawana_NG!P40+Bawana_RLNG!P40+Bawana_Spot!P40</f>
        <v>140.09895861120521</v>
      </c>
      <c r="D40" s="195">
        <f t="shared" si="0"/>
        <v>-0.18895861120520863</v>
      </c>
      <c r="E40" s="194">
        <f>PPCL_NG!J40+PPCL_Spot!J40+GT_NG!J40+GT_Spot!J40+Bawana_NG!J40+Bawana_RLNG!J40+Bawana_Spot!J40</f>
        <v>80.919999999999987</v>
      </c>
      <c r="F40" s="194">
        <f>PPCL_NG!Q40+PPCL_Spot!Q40+GT_NG!Q40+GT_Spot!Q40+Bawana_NG!Q40+Bawana_RLNG!Q40+Bawana_Spot!Q40</f>
        <v>81.036153075553017</v>
      </c>
      <c r="G40" s="195">
        <f t="shared" si="1"/>
        <v>-0.11615307555302934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15.079729867246403</v>
      </c>
      <c r="J40" s="195">
        <f t="shared" si="2"/>
        <v>2.7013275359699662E-4</v>
      </c>
      <c r="K40" s="194">
        <f>PPCL_NG!L40+PPCL_Spot!L40+GT_NG!L40+GT_Spot!L40+Bawana_NG!L40+Bawana_RLNG!L40+Bawana_Spot!L40</f>
        <v>67.48</v>
      </c>
      <c r="L40" s="194">
        <f>PPCL_NG!S40+PPCL_Spot!S40+GT_NG!S40+GT_Spot!S40+Bawana_NG!S40+Bawana_RLNG!S40+Bawana_Spot!S40</f>
        <v>67.509874243420086</v>
      </c>
      <c r="M40" s="195">
        <f t="shared" si="3"/>
        <v>-2.9874243420081825E-2</v>
      </c>
      <c r="N40" s="194">
        <f>PPCL_NG!M40+PPCL_Spot!M40+GT_NG!M40+GT_Spot!M40+Bawana_NG!M40+Bawana_RLNG!M40+Bawana_Spot!M40</f>
        <v>97.91</v>
      </c>
      <c r="O40" s="194">
        <f>PPCL_NG!T40+PPCL_Spot!T40+GT_NG!T40+GT_Spot!T40+Bawana_NG!T40+Bawana_RLNG!T40+Bawana_Spot!T40</f>
        <v>98.055284202575308</v>
      </c>
      <c r="P40" s="195">
        <f t="shared" si="4"/>
        <v>-0.14528420257531138</v>
      </c>
      <c r="Q40" s="195">
        <f t="shared" si="5"/>
        <v>-0.48000000000003418</v>
      </c>
    </row>
    <row r="41" spans="1:17">
      <c r="A41" s="34" t="s">
        <v>83</v>
      </c>
      <c r="B41" s="194">
        <f>PPCL_NG!I41+PPCL_Spot!I41+GT_NG!I41+GT_Spot!I41+Bawana_NG!I41+Bawana_RLNG!I41+Bawana_Spot!I41</f>
        <v>139.91</v>
      </c>
      <c r="C41" s="194">
        <f>PPCL_NG!P41+PPCL_Spot!P41+GT_NG!P41+GT_Spot!P41+Bawana_NG!P41+Bawana_RLNG!P41+Bawana_Spot!P41</f>
        <v>140.09895861120521</v>
      </c>
      <c r="D41" s="195">
        <f t="shared" si="0"/>
        <v>-0.18895861120520863</v>
      </c>
      <c r="E41" s="194">
        <f>PPCL_NG!J41+PPCL_Spot!J41+GT_NG!J41+GT_Spot!J41+Bawana_NG!J41+Bawana_RLNG!J41+Bawana_Spot!J41</f>
        <v>80.919999999999987</v>
      </c>
      <c r="F41" s="194">
        <f>PPCL_NG!Q41+PPCL_Spot!Q41+GT_NG!Q41+GT_Spot!Q41+Bawana_NG!Q41+Bawana_RLNG!Q41+Bawana_Spot!Q41</f>
        <v>81.036153075553017</v>
      </c>
      <c r="G41" s="195">
        <f t="shared" si="1"/>
        <v>-0.11615307555302934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15.079729867246403</v>
      </c>
      <c r="J41" s="195">
        <f t="shared" si="2"/>
        <v>2.7013275359699662E-4</v>
      </c>
      <c r="K41" s="194">
        <f>PPCL_NG!L41+PPCL_Spot!L41+GT_NG!L41+GT_Spot!L41+Bawana_NG!L41+Bawana_RLNG!L41+Bawana_Spot!L41</f>
        <v>67.48</v>
      </c>
      <c r="L41" s="194">
        <f>PPCL_NG!S41+PPCL_Spot!S41+GT_NG!S41+GT_Spot!S41+Bawana_NG!S41+Bawana_RLNG!S41+Bawana_Spot!S41</f>
        <v>67.509874243420086</v>
      </c>
      <c r="M41" s="195">
        <f t="shared" si="3"/>
        <v>-2.9874243420081825E-2</v>
      </c>
      <c r="N41" s="194">
        <f>PPCL_NG!M41+PPCL_Spot!M41+GT_NG!M41+GT_Spot!M41+Bawana_NG!M41+Bawana_RLNG!M41+Bawana_Spot!M41</f>
        <v>97.91</v>
      </c>
      <c r="O41" s="194">
        <f>PPCL_NG!T41+PPCL_Spot!T41+GT_NG!T41+GT_Spot!T41+Bawana_NG!T41+Bawana_RLNG!T41+Bawana_Spot!T41</f>
        <v>98.055284202575308</v>
      </c>
      <c r="P41" s="195">
        <f t="shared" si="4"/>
        <v>-0.14528420257531138</v>
      </c>
      <c r="Q41" s="195">
        <f t="shared" si="5"/>
        <v>-0.48000000000003418</v>
      </c>
    </row>
    <row r="42" spans="1:17">
      <c r="A42" s="34" t="s">
        <v>84</v>
      </c>
      <c r="B42" s="194">
        <f>PPCL_NG!I42+PPCL_Spot!I42+GT_NG!I42+GT_Spot!I42+Bawana_NG!I42+Bawana_RLNG!I42+Bawana_Spot!I42</f>
        <v>139.91</v>
      </c>
      <c r="C42" s="194">
        <f>PPCL_NG!P42+PPCL_Spot!P42+GT_NG!P42+GT_Spot!P42+Bawana_NG!P42+Bawana_RLNG!P42+Bawana_Spot!P42</f>
        <v>140.09895861120521</v>
      </c>
      <c r="D42" s="195">
        <f t="shared" si="0"/>
        <v>-0.18895861120520863</v>
      </c>
      <c r="E42" s="194">
        <f>PPCL_NG!J42+PPCL_Spot!J42+GT_NG!J42+GT_Spot!J42+Bawana_NG!J42+Bawana_RLNG!J42+Bawana_Spot!J42</f>
        <v>80.919999999999987</v>
      </c>
      <c r="F42" s="194">
        <f>PPCL_NG!Q42+PPCL_Spot!Q42+GT_NG!Q42+GT_Spot!Q42+Bawana_NG!Q42+Bawana_RLNG!Q42+Bawana_Spot!Q42</f>
        <v>81.036153075553017</v>
      </c>
      <c r="G42" s="195">
        <f t="shared" si="1"/>
        <v>-0.11615307555302934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15.079729867246403</v>
      </c>
      <c r="J42" s="195">
        <f t="shared" si="2"/>
        <v>2.7013275359699662E-4</v>
      </c>
      <c r="K42" s="194">
        <f>PPCL_NG!L42+PPCL_Spot!L42+GT_NG!L42+GT_Spot!L42+Bawana_NG!L42+Bawana_RLNG!L42+Bawana_Spot!L42</f>
        <v>67.48</v>
      </c>
      <c r="L42" s="194">
        <f>PPCL_NG!S42+PPCL_Spot!S42+GT_NG!S42+GT_Spot!S42+Bawana_NG!S42+Bawana_RLNG!S42+Bawana_Spot!S42</f>
        <v>67.509874243420086</v>
      </c>
      <c r="M42" s="195">
        <f t="shared" si="3"/>
        <v>-2.9874243420081825E-2</v>
      </c>
      <c r="N42" s="194">
        <f>PPCL_NG!M42+PPCL_Spot!M42+GT_NG!M42+GT_Spot!M42+Bawana_NG!M42+Bawana_RLNG!M42+Bawana_Spot!M42</f>
        <v>97.91</v>
      </c>
      <c r="O42" s="194">
        <f>PPCL_NG!T42+PPCL_Spot!T42+GT_NG!T42+GT_Spot!T42+Bawana_NG!T42+Bawana_RLNG!T42+Bawana_Spot!T42</f>
        <v>98.055284202575308</v>
      </c>
      <c r="P42" s="195">
        <f t="shared" si="4"/>
        <v>-0.14528420257531138</v>
      </c>
      <c r="Q42" s="195">
        <f t="shared" si="5"/>
        <v>-0.48000000000003418</v>
      </c>
    </row>
    <row r="43" spans="1:17">
      <c r="A43" s="34" t="s">
        <v>85</v>
      </c>
      <c r="B43" s="194">
        <f>PPCL_NG!I43+PPCL_Spot!I43+GT_NG!I43+GT_Spot!I43+Bawana_NG!I43+Bawana_RLNG!I43+Bawana_Spot!I43</f>
        <v>138.91</v>
      </c>
      <c r="C43" s="194">
        <f>PPCL_NG!P43+PPCL_Spot!P43+GT_NG!P43+GT_Spot!P43+Bawana_NG!P43+Bawana_RLNG!P43+Bawana_Spot!P43</f>
        <v>139.08970395474216</v>
      </c>
      <c r="D43" s="195">
        <f t="shared" si="0"/>
        <v>-0.17970395474216616</v>
      </c>
      <c r="E43" s="194">
        <f>PPCL_NG!J43+PPCL_Spot!J43+GT_NG!J43+GT_Spot!J43+Bawana_NG!J43+Bawana_RLNG!J43+Bawana_Spot!J43</f>
        <v>80.919999999999987</v>
      </c>
      <c r="F43" s="194">
        <f>PPCL_NG!Q43+PPCL_Spot!Q43+GT_NG!Q43+GT_Spot!Q43+Bawana_NG!Q43+Bawana_RLNG!Q43+Bawana_Spot!Q43</f>
        <v>81.039840189681712</v>
      </c>
      <c r="G43" s="195">
        <f t="shared" si="1"/>
        <v>-0.1198401896817245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15.079729867246403</v>
      </c>
      <c r="J43" s="195">
        <f t="shared" si="2"/>
        <v>2.7013275359699662E-4</v>
      </c>
      <c r="K43" s="194">
        <f>PPCL_NG!L43+PPCL_Spot!L43+GT_NG!L43+GT_Spot!L43+Bawana_NG!L43+Bawana_RLNG!L43+Bawana_Spot!L43</f>
        <v>67.48</v>
      </c>
      <c r="L43" s="194">
        <f>PPCL_NG!S43+PPCL_Spot!S43+GT_NG!S43+GT_Spot!S43+Bawana_NG!S43+Bawana_RLNG!S43+Bawana_Spot!S43</f>
        <v>67.51083289309355</v>
      </c>
      <c r="M43" s="195">
        <f t="shared" si="3"/>
        <v>-3.0832893093545977E-2</v>
      </c>
      <c r="N43" s="194">
        <f>PPCL_NG!M43+PPCL_Spot!M43+GT_NG!M43+GT_Spot!M43+Bawana_NG!M43+Bawana_RLNG!M43+Bawana_Spot!M43</f>
        <v>97.91</v>
      </c>
      <c r="O43" s="194">
        <f>PPCL_NG!T43+PPCL_Spot!T43+GT_NG!T43+GT_Spot!T43+Bawana_NG!T43+Bawana_RLNG!T43+Bawana_Spot!T43</f>
        <v>98.059893095236191</v>
      </c>
      <c r="P43" s="195">
        <f t="shared" si="4"/>
        <v>-0.14989309523619454</v>
      </c>
      <c r="Q43" s="195">
        <f t="shared" si="5"/>
        <v>-0.48000000000003418</v>
      </c>
    </row>
    <row r="44" spans="1:17">
      <c r="A44" s="34" t="s">
        <v>86</v>
      </c>
      <c r="B44" s="194">
        <f>PPCL_NG!I44+PPCL_Spot!I44+GT_NG!I44+GT_Spot!I44+Bawana_NG!I44+Bawana_RLNG!I44+Bawana_Spot!I44</f>
        <v>138.91</v>
      </c>
      <c r="C44" s="194">
        <f>PPCL_NG!P44+PPCL_Spot!P44+GT_NG!P44+GT_Spot!P44+Bawana_NG!P44+Bawana_RLNG!P44+Bawana_Spot!P44</f>
        <v>139.08970395474216</v>
      </c>
      <c r="D44" s="195">
        <f t="shared" si="0"/>
        <v>-0.17970395474216616</v>
      </c>
      <c r="E44" s="194">
        <f>PPCL_NG!J44+PPCL_Spot!J44+GT_NG!J44+GT_Spot!J44+Bawana_NG!J44+Bawana_RLNG!J44+Bawana_Spot!J44</f>
        <v>80.919999999999987</v>
      </c>
      <c r="F44" s="194">
        <f>PPCL_NG!Q44+PPCL_Spot!Q44+GT_NG!Q44+GT_Spot!Q44+Bawana_NG!Q44+Bawana_RLNG!Q44+Bawana_Spot!Q44</f>
        <v>81.039840189681712</v>
      </c>
      <c r="G44" s="195">
        <f t="shared" si="1"/>
        <v>-0.1198401896817245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15.079729867246403</v>
      </c>
      <c r="J44" s="195">
        <f t="shared" si="2"/>
        <v>2.7013275359699662E-4</v>
      </c>
      <c r="K44" s="194">
        <f>PPCL_NG!L44+PPCL_Spot!L44+GT_NG!L44+GT_Spot!L44+Bawana_NG!L44+Bawana_RLNG!L44+Bawana_Spot!L44</f>
        <v>67.48</v>
      </c>
      <c r="L44" s="194">
        <f>PPCL_NG!S44+PPCL_Spot!S44+GT_NG!S44+GT_Spot!S44+Bawana_NG!S44+Bawana_RLNG!S44+Bawana_Spot!S44</f>
        <v>67.51083289309355</v>
      </c>
      <c r="M44" s="195">
        <f t="shared" si="3"/>
        <v>-3.0832893093545977E-2</v>
      </c>
      <c r="N44" s="194">
        <f>PPCL_NG!M44+PPCL_Spot!M44+GT_NG!M44+GT_Spot!M44+Bawana_NG!M44+Bawana_RLNG!M44+Bawana_Spot!M44</f>
        <v>97.91</v>
      </c>
      <c r="O44" s="194">
        <f>PPCL_NG!T44+PPCL_Spot!T44+GT_NG!T44+GT_Spot!T44+Bawana_NG!T44+Bawana_RLNG!T44+Bawana_Spot!T44</f>
        <v>98.059893095236191</v>
      </c>
      <c r="P44" s="195">
        <f t="shared" si="4"/>
        <v>-0.14989309523619454</v>
      </c>
      <c r="Q44" s="195">
        <f t="shared" si="5"/>
        <v>-0.48000000000003418</v>
      </c>
    </row>
    <row r="45" spans="1:17">
      <c r="A45" s="34" t="s">
        <v>87</v>
      </c>
      <c r="B45" s="194">
        <f>PPCL_NG!I45+PPCL_Spot!I45+GT_NG!I45+GT_Spot!I45+Bawana_NG!I45+Bawana_RLNG!I45+Bawana_Spot!I45</f>
        <v>138.91</v>
      </c>
      <c r="C45" s="194">
        <f>PPCL_NG!P45+PPCL_Spot!P45+GT_NG!P45+GT_Spot!P45+Bawana_NG!P45+Bawana_RLNG!P45+Bawana_Spot!P45</f>
        <v>139.08970395474216</v>
      </c>
      <c r="D45" s="195">
        <f t="shared" si="0"/>
        <v>-0.17970395474216616</v>
      </c>
      <c r="E45" s="194">
        <f>PPCL_NG!J45+PPCL_Spot!J45+GT_NG!J45+GT_Spot!J45+Bawana_NG!J45+Bawana_RLNG!J45+Bawana_Spot!J45</f>
        <v>80.919999999999987</v>
      </c>
      <c r="F45" s="194">
        <f>PPCL_NG!Q45+PPCL_Spot!Q45+GT_NG!Q45+GT_Spot!Q45+Bawana_NG!Q45+Bawana_RLNG!Q45+Bawana_Spot!Q45</f>
        <v>81.039840189681712</v>
      </c>
      <c r="G45" s="195">
        <f t="shared" si="1"/>
        <v>-0.1198401896817245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15.079729867246403</v>
      </c>
      <c r="J45" s="195">
        <f t="shared" si="2"/>
        <v>2.7013275359699662E-4</v>
      </c>
      <c r="K45" s="194">
        <f>PPCL_NG!L45+PPCL_Spot!L45+GT_NG!L45+GT_Spot!L45+Bawana_NG!L45+Bawana_RLNG!L45+Bawana_Spot!L45</f>
        <v>67.48</v>
      </c>
      <c r="L45" s="194">
        <f>PPCL_NG!S45+PPCL_Spot!S45+GT_NG!S45+GT_Spot!S45+Bawana_NG!S45+Bawana_RLNG!S45+Bawana_Spot!S45</f>
        <v>67.51083289309355</v>
      </c>
      <c r="M45" s="195">
        <f t="shared" si="3"/>
        <v>-3.0832893093545977E-2</v>
      </c>
      <c r="N45" s="194">
        <f>PPCL_NG!M45+PPCL_Spot!M45+GT_NG!M45+GT_Spot!M45+Bawana_NG!M45+Bawana_RLNG!M45+Bawana_Spot!M45</f>
        <v>97.91</v>
      </c>
      <c r="O45" s="194">
        <f>PPCL_NG!T45+PPCL_Spot!T45+GT_NG!T45+GT_Spot!T45+Bawana_NG!T45+Bawana_RLNG!T45+Bawana_Spot!T45</f>
        <v>98.059893095236191</v>
      </c>
      <c r="P45" s="195">
        <f t="shared" si="4"/>
        <v>-0.14989309523619454</v>
      </c>
      <c r="Q45" s="195">
        <f t="shared" si="5"/>
        <v>-0.48000000000003418</v>
      </c>
    </row>
    <row r="46" spans="1:17">
      <c r="A46" s="34" t="s">
        <v>88</v>
      </c>
      <c r="B46" s="194">
        <f>PPCL_NG!I46+PPCL_Spot!I46+GT_NG!I46+GT_Spot!I46+Bawana_NG!I46+Bawana_RLNG!I46+Bawana_Spot!I46</f>
        <v>138.91</v>
      </c>
      <c r="C46" s="194">
        <f>PPCL_NG!P46+PPCL_Spot!P46+GT_NG!P46+GT_Spot!P46+Bawana_NG!P46+Bawana_RLNG!P46+Bawana_Spot!P46</f>
        <v>139.08970395474216</v>
      </c>
      <c r="D46" s="195">
        <f t="shared" si="0"/>
        <v>-0.17970395474216616</v>
      </c>
      <c r="E46" s="194">
        <f>PPCL_NG!J46+PPCL_Spot!J46+GT_NG!J46+GT_Spot!J46+Bawana_NG!J46+Bawana_RLNG!J46+Bawana_Spot!J46</f>
        <v>80.919999999999987</v>
      </c>
      <c r="F46" s="194">
        <f>PPCL_NG!Q46+PPCL_Spot!Q46+GT_NG!Q46+GT_Spot!Q46+Bawana_NG!Q46+Bawana_RLNG!Q46+Bawana_Spot!Q46</f>
        <v>81.039840189681712</v>
      </c>
      <c r="G46" s="195">
        <f t="shared" si="1"/>
        <v>-0.1198401896817245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15.079729867246403</v>
      </c>
      <c r="J46" s="195">
        <f t="shared" si="2"/>
        <v>2.7013275359699662E-4</v>
      </c>
      <c r="K46" s="194">
        <f>PPCL_NG!L46+PPCL_Spot!L46+GT_NG!L46+GT_Spot!L46+Bawana_NG!L46+Bawana_RLNG!L46+Bawana_Spot!L46</f>
        <v>67.48</v>
      </c>
      <c r="L46" s="194">
        <f>PPCL_NG!S46+PPCL_Spot!S46+GT_NG!S46+GT_Spot!S46+Bawana_NG!S46+Bawana_RLNG!S46+Bawana_Spot!S46</f>
        <v>67.51083289309355</v>
      </c>
      <c r="M46" s="195">
        <f t="shared" si="3"/>
        <v>-3.0832893093545977E-2</v>
      </c>
      <c r="N46" s="194">
        <f>PPCL_NG!M46+PPCL_Spot!M46+GT_NG!M46+GT_Spot!M46+Bawana_NG!M46+Bawana_RLNG!M46+Bawana_Spot!M46</f>
        <v>97.91</v>
      </c>
      <c r="O46" s="194">
        <f>PPCL_NG!T46+PPCL_Spot!T46+GT_NG!T46+GT_Spot!T46+Bawana_NG!T46+Bawana_RLNG!T46+Bawana_Spot!T46</f>
        <v>98.059893095236191</v>
      </c>
      <c r="P46" s="195">
        <f t="shared" si="4"/>
        <v>-0.14989309523619454</v>
      </c>
      <c r="Q46" s="195">
        <f t="shared" si="5"/>
        <v>-0.48000000000003418</v>
      </c>
    </row>
    <row r="47" spans="1:17">
      <c r="A47" s="34" t="s">
        <v>89</v>
      </c>
      <c r="B47" s="194">
        <f>PPCL_NG!I47+PPCL_Spot!I47+GT_NG!I47+GT_Spot!I47+Bawana_NG!I47+Bawana_RLNG!I47+Bawana_Spot!I47</f>
        <v>138.91</v>
      </c>
      <c r="C47" s="194">
        <f>PPCL_NG!P47+PPCL_Spot!P47+GT_NG!P47+GT_Spot!P47+Bawana_NG!P47+Bawana_RLNG!P47+Bawana_Spot!P47</f>
        <v>139.08970395474216</v>
      </c>
      <c r="D47" s="195">
        <f t="shared" si="0"/>
        <v>-0.17970395474216616</v>
      </c>
      <c r="E47" s="194">
        <f>PPCL_NG!J47+PPCL_Spot!J47+GT_NG!J47+GT_Spot!J47+Bawana_NG!J47+Bawana_RLNG!J47+Bawana_Spot!J47</f>
        <v>80.919999999999987</v>
      </c>
      <c r="F47" s="194">
        <f>PPCL_NG!Q47+PPCL_Spot!Q47+GT_NG!Q47+GT_Spot!Q47+Bawana_NG!Q47+Bawana_RLNG!Q47+Bawana_Spot!Q47</f>
        <v>81.039840189681712</v>
      </c>
      <c r="G47" s="195">
        <f t="shared" si="1"/>
        <v>-0.1198401896817245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15.079729867246403</v>
      </c>
      <c r="J47" s="195">
        <f t="shared" si="2"/>
        <v>2.7013275359699662E-4</v>
      </c>
      <c r="K47" s="194">
        <f>PPCL_NG!L47+PPCL_Spot!L47+GT_NG!L47+GT_Spot!L47+Bawana_NG!L47+Bawana_RLNG!L47+Bawana_Spot!L47</f>
        <v>67.48</v>
      </c>
      <c r="L47" s="194">
        <f>PPCL_NG!S47+PPCL_Spot!S47+GT_NG!S47+GT_Spot!S47+Bawana_NG!S47+Bawana_RLNG!S47+Bawana_Spot!S47</f>
        <v>67.51083289309355</v>
      </c>
      <c r="M47" s="195">
        <f t="shared" si="3"/>
        <v>-3.0832893093545977E-2</v>
      </c>
      <c r="N47" s="194">
        <f>PPCL_NG!M47+PPCL_Spot!M47+GT_NG!M47+GT_Spot!M47+Bawana_NG!M47+Bawana_RLNG!M47+Bawana_Spot!M47</f>
        <v>97.91</v>
      </c>
      <c r="O47" s="194">
        <f>PPCL_NG!T47+PPCL_Spot!T47+GT_NG!T47+GT_Spot!T47+Bawana_NG!T47+Bawana_RLNG!T47+Bawana_Spot!T47</f>
        <v>98.059893095236191</v>
      </c>
      <c r="P47" s="195">
        <f t="shared" si="4"/>
        <v>-0.14989309523619454</v>
      </c>
      <c r="Q47" s="195">
        <f t="shared" si="5"/>
        <v>-0.48000000000003418</v>
      </c>
    </row>
    <row r="48" spans="1:17">
      <c r="A48" s="34" t="s">
        <v>90</v>
      </c>
      <c r="B48" s="194">
        <f>PPCL_NG!I48+PPCL_Spot!I48+GT_NG!I48+GT_Spot!I48+Bawana_NG!I48+Bawana_RLNG!I48+Bawana_Spot!I48</f>
        <v>138.91</v>
      </c>
      <c r="C48" s="194">
        <f>PPCL_NG!P48+PPCL_Spot!P48+GT_NG!P48+GT_Spot!P48+Bawana_NG!P48+Bawana_RLNG!P48+Bawana_Spot!P48</f>
        <v>139.08970395474216</v>
      </c>
      <c r="D48" s="195">
        <f t="shared" si="0"/>
        <v>-0.17970395474216616</v>
      </c>
      <c r="E48" s="194">
        <f>PPCL_NG!J48+PPCL_Spot!J48+GT_NG!J48+GT_Spot!J48+Bawana_NG!J48+Bawana_RLNG!J48+Bawana_Spot!J48</f>
        <v>80.919999999999987</v>
      </c>
      <c r="F48" s="194">
        <f>PPCL_NG!Q48+PPCL_Spot!Q48+GT_NG!Q48+GT_Spot!Q48+Bawana_NG!Q48+Bawana_RLNG!Q48+Bawana_Spot!Q48</f>
        <v>81.039840189681712</v>
      </c>
      <c r="G48" s="195">
        <f t="shared" si="1"/>
        <v>-0.1198401896817245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15.079729867246403</v>
      </c>
      <c r="J48" s="195">
        <f t="shared" si="2"/>
        <v>2.7013275359699662E-4</v>
      </c>
      <c r="K48" s="194">
        <f>PPCL_NG!L48+PPCL_Spot!L48+GT_NG!L48+GT_Spot!L48+Bawana_NG!L48+Bawana_RLNG!L48+Bawana_Spot!L48</f>
        <v>67.48</v>
      </c>
      <c r="L48" s="194">
        <f>PPCL_NG!S48+PPCL_Spot!S48+GT_NG!S48+GT_Spot!S48+Bawana_NG!S48+Bawana_RLNG!S48+Bawana_Spot!S48</f>
        <v>67.51083289309355</v>
      </c>
      <c r="M48" s="195">
        <f t="shared" si="3"/>
        <v>-3.0832893093545977E-2</v>
      </c>
      <c r="N48" s="194">
        <f>PPCL_NG!M48+PPCL_Spot!M48+GT_NG!M48+GT_Spot!M48+Bawana_NG!M48+Bawana_RLNG!M48+Bawana_Spot!M48</f>
        <v>97.91</v>
      </c>
      <c r="O48" s="194">
        <f>PPCL_NG!T48+PPCL_Spot!T48+GT_NG!T48+GT_Spot!T48+Bawana_NG!T48+Bawana_RLNG!T48+Bawana_Spot!T48</f>
        <v>98.059893095236191</v>
      </c>
      <c r="P48" s="195">
        <f t="shared" si="4"/>
        <v>-0.14989309523619454</v>
      </c>
      <c r="Q48" s="195">
        <f t="shared" si="5"/>
        <v>-0.48000000000003418</v>
      </c>
    </row>
    <row r="49" spans="1:17">
      <c r="A49" s="34" t="s">
        <v>91</v>
      </c>
      <c r="B49" s="194">
        <f>PPCL_NG!I49+PPCL_Spot!I49+GT_NG!I49+GT_Spot!I49+Bawana_NG!I49+Bawana_RLNG!I49+Bawana_Spot!I49</f>
        <v>138.91</v>
      </c>
      <c r="C49" s="194">
        <f>PPCL_NG!P49+PPCL_Spot!P49+GT_NG!P49+GT_Spot!P49+Bawana_NG!P49+Bawana_RLNG!P49+Bawana_Spot!P49</f>
        <v>139.08970395474216</v>
      </c>
      <c r="D49" s="195">
        <f t="shared" si="0"/>
        <v>-0.17970395474216616</v>
      </c>
      <c r="E49" s="194">
        <f>PPCL_NG!J49+PPCL_Spot!J49+GT_NG!J49+GT_Spot!J49+Bawana_NG!J49+Bawana_RLNG!J49+Bawana_Spot!J49</f>
        <v>80.919999999999987</v>
      </c>
      <c r="F49" s="194">
        <f>PPCL_NG!Q49+PPCL_Spot!Q49+GT_NG!Q49+GT_Spot!Q49+Bawana_NG!Q49+Bawana_RLNG!Q49+Bawana_Spot!Q49</f>
        <v>81.039840189681712</v>
      </c>
      <c r="G49" s="195">
        <f t="shared" si="1"/>
        <v>-0.1198401896817245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15.079729867246403</v>
      </c>
      <c r="J49" s="195">
        <f t="shared" si="2"/>
        <v>2.7013275359699662E-4</v>
      </c>
      <c r="K49" s="194">
        <f>PPCL_NG!L49+PPCL_Spot!L49+GT_NG!L49+GT_Spot!L49+Bawana_NG!L49+Bawana_RLNG!L49+Bawana_Spot!L49</f>
        <v>67.48</v>
      </c>
      <c r="L49" s="194">
        <f>PPCL_NG!S49+PPCL_Spot!S49+GT_NG!S49+GT_Spot!S49+Bawana_NG!S49+Bawana_RLNG!S49+Bawana_Spot!S49</f>
        <v>67.51083289309355</v>
      </c>
      <c r="M49" s="195">
        <f t="shared" si="3"/>
        <v>-3.0832893093545977E-2</v>
      </c>
      <c r="N49" s="194">
        <f>PPCL_NG!M49+PPCL_Spot!M49+GT_NG!M49+GT_Spot!M49+Bawana_NG!M49+Bawana_RLNG!M49+Bawana_Spot!M49</f>
        <v>97.91</v>
      </c>
      <c r="O49" s="194">
        <f>PPCL_NG!T49+PPCL_Spot!T49+GT_NG!T49+GT_Spot!T49+Bawana_NG!T49+Bawana_RLNG!T49+Bawana_Spot!T49</f>
        <v>98.059893095236191</v>
      </c>
      <c r="P49" s="195">
        <f t="shared" si="4"/>
        <v>-0.14989309523619454</v>
      </c>
      <c r="Q49" s="195">
        <f t="shared" si="5"/>
        <v>-0.48000000000003418</v>
      </c>
    </row>
    <row r="50" spans="1:17">
      <c r="A50" s="34" t="s">
        <v>92</v>
      </c>
      <c r="B50" s="194">
        <f>PPCL_NG!I50+PPCL_Spot!I50+GT_NG!I50+GT_Spot!I50+Bawana_NG!I50+Bawana_RLNG!I50+Bawana_Spot!I50</f>
        <v>138.91</v>
      </c>
      <c r="C50" s="194">
        <f>PPCL_NG!P50+PPCL_Spot!P50+GT_NG!P50+GT_Spot!P50+Bawana_NG!P50+Bawana_RLNG!P50+Bawana_Spot!P50</f>
        <v>139.08970395474216</v>
      </c>
      <c r="D50" s="195">
        <f t="shared" si="0"/>
        <v>-0.17970395474216616</v>
      </c>
      <c r="E50" s="194">
        <f>PPCL_NG!J50+PPCL_Spot!J50+GT_NG!J50+GT_Spot!J50+Bawana_NG!J50+Bawana_RLNG!J50+Bawana_Spot!J50</f>
        <v>80.919999999999987</v>
      </c>
      <c r="F50" s="194">
        <f>PPCL_NG!Q50+PPCL_Spot!Q50+GT_NG!Q50+GT_Spot!Q50+Bawana_NG!Q50+Bawana_RLNG!Q50+Bawana_Spot!Q50</f>
        <v>81.039840189681712</v>
      </c>
      <c r="G50" s="195">
        <f t="shared" si="1"/>
        <v>-0.1198401896817245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15.079729867246403</v>
      </c>
      <c r="J50" s="195">
        <f t="shared" si="2"/>
        <v>2.7013275359699662E-4</v>
      </c>
      <c r="K50" s="194">
        <f>PPCL_NG!L50+PPCL_Spot!L50+GT_NG!L50+GT_Spot!L50+Bawana_NG!L50+Bawana_RLNG!L50+Bawana_Spot!L50</f>
        <v>67.48</v>
      </c>
      <c r="L50" s="194">
        <f>PPCL_NG!S50+PPCL_Spot!S50+GT_NG!S50+GT_Spot!S50+Bawana_NG!S50+Bawana_RLNG!S50+Bawana_Spot!S50</f>
        <v>67.51083289309355</v>
      </c>
      <c r="M50" s="195">
        <f t="shared" si="3"/>
        <v>-3.0832893093545977E-2</v>
      </c>
      <c r="N50" s="194">
        <f>PPCL_NG!M50+PPCL_Spot!M50+GT_NG!M50+GT_Spot!M50+Bawana_NG!M50+Bawana_RLNG!M50+Bawana_Spot!M50</f>
        <v>97.91</v>
      </c>
      <c r="O50" s="194">
        <f>PPCL_NG!T50+PPCL_Spot!T50+GT_NG!T50+GT_Spot!T50+Bawana_NG!T50+Bawana_RLNG!T50+Bawana_Spot!T50</f>
        <v>98.059893095236191</v>
      </c>
      <c r="P50" s="195">
        <f t="shared" si="4"/>
        <v>-0.14989309523619454</v>
      </c>
      <c r="Q50" s="195">
        <f t="shared" si="5"/>
        <v>-0.48000000000003418</v>
      </c>
    </row>
    <row r="51" spans="1:17">
      <c r="A51" s="34" t="s">
        <v>93</v>
      </c>
      <c r="B51" s="194">
        <f>PPCL_NG!I51+PPCL_Spot!I51+GT_NG!I51+GT_Spot!I51+Bawana_NG!I51+Bawana_RLNG!I51+Bawana_Spot!I51</f>
        <v>138.91</v>
      </c>
      <c r="C51" s="194">
        <f>PPCL_NG!P51+PPCL_Spot!P51+GT_NG!P51+GT_Spot!P51+Bawana_NG!P51+Bawana_RLNG!P51+Bawana_Spot!P51</f>
        <v>139.08970395474216</v>
      </c>
      <c r="D51" s="195">
        <f t="shared" si="0"/>
        <v>-0.17970395474216616</v>
      </c>
      <c r="E51" s="194">
        <f>PPCL_NG!J51+PPCL_Spot!J51+GT_NG!J51+GT_Spot!J51+Bawana_NG!J51+Bawana_RLNG!J51+Bawana_Spot!J51</f>
        <v>80.919999999999987</v>
      </c>
      <c r="F51" s="194">
        <f>PPCL_NG!Q51+PPCL_Spot!Q51+GT_NG!Q51+GT_Spot!Q51+Bawana_NG!Q51+Bawana_RLNG!Q51+Bawana_Spot!Q51</f>
        <v>81.039840189681712</v>
      </c>
      <c r="G51" s="195">
        <f t="shared" si="1"/>
        <v>-0.1198401896817245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15.079729867246403</v>
      </c>
      <c r="J51" s="195">
        <f t="shared" si="2"/>
        <v>2.7013275359699662E-4</v>
      </c>
      <c r="K51" s="194">
        <f>PPCL_NG!L51+PPCL_Spot!L51+GT_NG!L51+GT_Spot!L51+Bawana_NG!L51+Bawana_RLNG!L51+Bawana_Spot!L51</f>
        <v>67.48</v>
      </c>
      <c r="L51" s="194">
        <f>PPCL_NG!S51+PPCL_Spot!S51+GT_NG!S51+GT_Spot!S51+Bawana_NG!S51+Bawana_RLNG!S51+Bawana_Spot!S51</f>
        <v>67.51083289309355</v>
      </c>
      <c r="M51" s="195">
        <f t="shared" si="3"/>
        <v>-3.0832893093545977E-2</v>
      </c>
      <c r="N51" s="194">
        <f>PPCL_NG!M51+PPCL_Spot!M51+GT_NG!M51+GT_Spot!M51+Bawana_NG!M51+Bawana_RLNG!M51+Bawana_Spot!M51</f>
        <v>97.91</v>
      </c>
      <c r="O51" s="194">
        <f>PPCL_NG!T51+PPCL_Spot!T51+GT_NG!T51+GT_Spot!T51+Bawana_NG!T51+Bawana_RLNG!T51+Bawana_Spot!T51</f>
        <v>98.059893095236191</v>
      </c>
      <c r="P51" s="195">
        <f t="shared" si="4"/>
        <v>-0.14989309523619454</v>
      </c>
      <c r="Q51" s="195">
        <f t="shared" si="5"/>
        <v>-0.48000000000003418</v>
      </c>
    </row>
    <row r="52" spans="1:17">
      <c r="A52" s="34" t="s">
        <v>94</v>
      </c>
      <c r="B52" s="194">
        <f>PPCL_NG!I52+PPCL_Spot!I52+GT_NG!I52+GT_Spot!I52+Bawana_NG!I52+Bawana_RLNG!I52+Bawana_Spot!I52</f>
        <v>138.91</v>
      </c>
      <c r="C52" s="194">
        <f>PPCL_NG!P52+PPCL_Spot!P52+GT_NG!P52+GT_Spot!P52+Bawana_NG!P52+Bawana_RLNG!P52+Bawana_Spot!P52</f>
        <v>139.08970395474216</v>
      </c>
      <c r="D52" s="195">
        <f t="shared" si="0"/>
        <v>-0.17970395474216616</v>
      </c>
      <c r="E52" s="194">
        <f>PPCL_NG!J52+PPCL_Spot!J52+GT_NG!J52+GT_Spot!J52+Bawana_NG!J52+Bawana_RLNG!J52+Bawana_Spot!J52</f>
        <v>80.919999999999987</v>
      </c>
      <c r="F52" s="194">
        <f>PPCL_NG!Q52+PPCL_Spot!Q52+GT_NG!Q52+GT_Spot!Q52+Bawana_NG!Q52+Bawana_RLNG!Q52+Bawana_Spot!Q52</f>
        <v>81.039840189681712</v>
      </c>
      <c r="G52" s="195">
        <f t="shared" si="1"/>
        <v>-0.1198401896817245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15.079729867246403</v>
      </c>
      <c r="J52" s="195">
        <f t="shared" si="2"/>
        <v>2.7013275359699662E-4</v>
      </c>
      <c r="K52" s="194">
        <f>PPCL_NG!L52+PPCL_Spot!L52+GT_NG!L52+GT_Spot!L52+Bawana_NG!L52+Bawana_RLNG!L52+Bawana_Spot!L52</f>
        <v>67.48</v>
      </c>
      <c r="L52" s="194">
        <f>PPCL_NG!S52+PPCL_Spot!S52+GT_NG!S52+GT_Spot!S52+Bawana_NG!S52+Bawana_RLNG!S52+Bawana_Spot!S52</f>
        <v>67.51083289309355</v>
      </c>
      <c r="M52" s="195">
        <f t="shared" si="3"/>
        <v>-3.0832893093545977E-2</v>
      </c>
      <c r="N52" s="194">
        <f>PPCL_NG!M52+PPCL_Spot!M52+GT_NG!M52+GT_Spot!M52+Bawana_NG!M52+Bawana_RLNG!M52+Bawana_Spot!M52</f>
        <v>97.91</v>
      </c>
      <c r="O52" s="194">
        <f>PPCL_NG!T52+PPCL_Spot!T52+GT_NG!T52+GT_Spot!T52+Bawana_NG!T52+Bawana_RLNG!T52+Bawana_Spot!T52</f>
        <v>98.059893095236191</v>
      </c>
      <c r="P52" s="195">
        <f t="shared" si="4"/>
        <v>-0.14989309523619454</v>
      </c>
      <c r="Q52" s="195">
        <f t="shared" si="5"/>
        <v>-0.48000000000003418</v>
      </c>
    </row>
    <row r="53" spans="1:17">
      <c r="A53" s="34" t="s">
        <v>95</v>
      </c>
      <c r="B53" s="194">
        <f>PPCL_NG!I53+PPCL_Spot!I53+GT_NG!I53+GT_Spot!I53+Bawana_NG!I53+Bawana_RLNG!I53+Bawana_Spot!I53</f>
        <v>138.91</v>
      </c>
      <c r="C53" s="194">
        <f>PPCL_NG!P53+PPCL_Spot!P53+GT_NG!P53+GT_Spot!P53+Bawana_NG!P53+Bawana_RLNG!P53+Bawana_Spot!P53</f>
        <v>139.08970395474216</v>
      </c>
      <c r="D53" s="195">
        <f t="shared" si="0"/>
        <v>-0.17970395474216616</v>
      </c>
      <c r="E53" s="194">
        <f>PPCL_NG!J53+PPCL_Spot!J53+GT_NG!J53+GT_Spot!J53+Bawana_NG!J53+Bawana_RLNG!J53+Bawana_Spot!J53</f>
        <v>80.919999999999987</v>
      </c>
      <c r="F53" s="194">
        <f>PPCL_NG!Q53+PPCL_Spot!Q53+GT_NG!Q53+GT_Spot!Q53+Bawana_NG!Q53+Bawana_RLNG!Q53+Bawana_Spot!Q53</f>
        <v>81.039840189681712</v>
      </c>
      <c r="G53" s="195">
        <f t="shared" si="1"/>
        <v>-0.1198401896817245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15.079729867246403</v>
      </c>
      <c r="J53" s="195">
        <f t="shared" si="2"/>
        <v>2.7013275359699662E-4</v>
      </c>
      <c r="K53" s="194">
        <f>PPCL_NG!L53+PPCL_Spot!L53+GT_NG!L53+GT_Spot!L53+Bawana_NG!L53+Bawana_RLNG!L53+Bawana_Spot!L53</f>
        <v>67.48</v>
      </c>
      <c r="L53" s="194">
        <f>PPCL_NG!S53+PPCL_Spot!S53+GT_NG!S53+GT_Spot!S53+Bawana_NG!S53+Bawana_RLNG!S53+Bawana_Spot!S53</f>
        <v>67.51083289309355</v>
      </c>
      <c r="M53" s="195">
        <f t="shared" si="3"/>
        <v>-3.0832893093545977E-2</v>
      </c>
      <c r="N53" s="194">
        <f>PPCL_NG!M53+PPCL_Spot!M53+GT_NG!M53+GT_Spot!M53+Bawana_NG!M53+Bawana_RLNG!M53+Bawana_Spot!M53</f>
        <v>97.91</v>
      </c>
      <c r="O53" s="194">
        <f>PPCL_NG!T53+PPCL_Spot!T53+GT_NG!T53+GT_Spot!T53+Bawana_NG!T53+Bawana_RLNG!T53+Bawana_Spot!T53</f>
        <v>98.059893095236191</v>
      </c>
      <c r="P53" s="195">
        <f t="shared" si="4"/>
        <v>-0.14989309523619454</v>
      </c>
      <c r="Q53" s="195">
        <f t="shared" si="5"/>
        <v>-0.48000000000003418</v>
      </c>
    </row>
    <row r="54" spans="1:17">
      <c r="A54" s="34" t="s">
        <v>96</v>
      </c>
      <c r="B54" s="194">
        <f>PPCL_NG!I54+PPCL_Spot!I54+GT_NG!I54+GT_Spot!I54+Bawana_NG!I54+Bawana_RLNG!I54+Bawana_Spot!I54</f>
        <v>138.91</v>
      </c>
      <c r="C54" s="194">
        <f>PPCL_NG!P54+PPCL_Spot!P54+GT_NG!P54+GT_Spot!P54+Bawana_NG!P54+Bawana_RLNG!P54+Bawana_Spot!P54</f>
        <v>139.08970395474216</v>
      </c>
      <c r="D54" s="195">
        <f t="shared" si="0"/>
        <v>-0.17970395474216616</v>
      </c>
      <c r="E54" s="194">
        <f>PPCL_NG!J54+PPCL_Spot!J54+GT_NG!J54+GT_Spot!J54+Bawana_NG!J54+Bawana_RLNG!J54+Bawana_Spot!J54</f>
        <v>80.919999999999987</v>
      </c>
      <c r="F54" s="194">
        <f>PPCL_NG!Q54+PPCL_Spot!Q54+GT_NG!Q54+GT_Spot!Q54+Bawana_NG!Q54+Bawana_RLNG!Q54+Bawana_Spot!Q54</f>
        <v>81.039840189681712</v>
      </c>
      <c r="G54" s="195">
        <f t="shared" si="1"/>
        <v>-0.1198401896817245</v>
      </c>
      <c r="H54" s="194">
        <f>PPCL_NG!K54+PPCL_Spot!K54+GT_NG!K54+GT_Spot!K54+Bawana_NG!K54+Bawana_RLNG!K54+Bawana_Spot!K54</f>
        <v>15.08</v>
      </c>
      <c r="I54" s="194">
        <f>PPCL_NG!R54+PPCL_Spot!R54+GT_NG!R54+GT_Spot!R54+Bawana_NG!R54+Bawana_RLNG!R54+Bawana_Spot!R54</f>
        <v>15.079729867246403</v>
      </c>
      <c r="J54" s="195">
        <f t="shared" si="2"/>
        <v>2.7013275359699662E-4</v>
      </c>
      <c r="K54" s="194">
        <f>PPCL_NG!L54+PPCL_Spot!L54+GT_NG!L54+GT_Spot!L54+Bawana_NG!L54+Bawana_RLNG!L54+Bawana_Spot!L54</f>
        <v>67.48</v>
      </c>
      <c r="L54" s="194">
        <f>PPCL_NG!S54+PPCL_Spot!S54+GT_NG!S54+GT_Spot!S54+Bawana_NG!S54+Bawana_RLNG!S54+Bawana_Spot!S54</f>
        <v>67.51083289309355</v>
      </c>
      <c r="M54" s="195">
        <f t="shared" si="3"/>
        <v>-3.0832893093545977E-2</v>
      </c>
      <c r="N54" s="194">
        <f>PPCL_NG!M54+PPCL_Spot!M54+GT_NG!M54+GT_Spot!M54+Bawana_NG!M54+Bawana_RLNG!M54+Bawana_Spot!M54</f>
        <v>97.91</v>
      </c>
      <c r="O54" s="194">
        <f>PPCL_NG!T54+PPCL_Spot!T54+GT_NG!T54+GT_Spot!T54+Bawana_NG!T54+Bawana_RLNG!T54+Bawana_Spot!T54</f>
        <v>98.059893095236191</v>
      </c>
      <c r="P54" s="195">
        <f t="shared" si="4"/>
        <v>-0.14989309523619454</v>
      </c>
      <c r="Q54" s="195">
        <f t="shared" si="5"/>
        <v>-0.48000000000003418</v>
      </c>
    </row>
    <row r="55" spans="1:17">
      <c r="A55" s="34" t="s">
        <v>97</v>
      </c>
      <c r="B55" s="194">
        <f>PPCL_NG!I55+PPCL_Spot!I55+GT_NG!I55+GT_Spot!I55+Bawana_NG!I55+Bawana_RLNG!I55+Bawana_Spot!I55</f>
        <v>138.53</v>
      </c>
      <c r="C55" s="194">
        <f>PPCL_NG!P55+PPCL_Spot!P55+GT_NG!P55+GT_Spot!P55+Bawana_NG!P55+Bawana_RLNG!P55+Bawana_Spot!P55</f>
        <v>138.69442418560988</v>
      </c>
      <c r="D55" s="195">
        <f t="shared" si="0"/>
        <v>-0.16442418560987448</v>
      </c>
      <c r="E55" s="194">
        <f>PPCL_NG!J55+PPCL_Spot!J55+GT_NG!J55+GT_Spot!J55+Bawana_NG!J55+Bawana_RLNG!J55+Bawana_Spot!J55</f>
        <v>80.69</v>
      </c>
      <c r="F55" s="194">
        <f>PPCL_NG!Q55+PPCL_Spot!Q55+GT_NG!Q55+GT_Spot!Q55+Bawana_NG!Q55+Bawana_RLNG!Q55+Bawana_Spot!Q55</f>
        <v>80.800007031891937</v>
      </c>
      <c r="G55" s="195">
        <f t="shared" si="1"/>
        <v>-0.11000703189193928</v>
      </c>
      <c r="H55" s="194">
        <f>PPCL_NG!K55+PPCL_Spot!K55+GT_NG!K55+GT_Spot!K55+Bawana_NG!K55+Bawana_RLNG!K55+Bawana_Spot!K55</f>
        <v>15.08</v>
      </c>
      <c r="I55" s="194">
        <f>PPCL_NG!R55+PPCL_Spot!R55+GT_NG!R55+GT_Spot!R55+Bawana_NG!R55+Bawana_RLNG!R55+Bawana_Spot!R55</f>
        <v>15.079729867246403</v>
      </c>
      <c r="J55" s="195">
        <f t="shared" si="2"/>
        <v>2.7013275359699662E-4</v>
      </c>
      <c r="K55" s="194">
        <f>PPCL_NG!L55+PPCL_Spot!L55+GT_NG!L55+GT_Spot!L55+Bawana_NG!L55+Bawana_RLNG!L55+Bawana_Spot!L55</f>
        <v>67.42</v>
      </c>
      <c r="L55" s="194">
        <f>PPCL_NG!S55+PPCL_Spot!S55+GT_NG!S55+GT_Spot!S55+Bawana_NG!S55+Bawana_RLNG!S55+Bawana_Spot!S55</f>
        <v>67.448273382822634</v>
      </c>
      <c r="M55" s="195">
        <f t="shared" si="3"/>
        <v>-2.8273382822632698E-2</v>
      </c>
      <c r="N55" s="194">
        <f>PPCL_NG!M55+PPCL_Spot!M55+GT_NG!M55+GT_Spot!M55+Bawana_NG!M55+Bawana_RLNG!M55+Bawana_Spot!M55</f>
        <v>97.62</v>
      </c>
      <c r="O55" s="194">
        <f>PPCL_NG!T55+PPCL_Spot!T55+GT_NG!T55+GT_Spot!T55+Bawana_NG!T55+Bawana_RLNG!T55+Bawana_Spot!T55</f>
        <v>97.757565532429169</v>
      </c>
      <c r="P55" s="195">
        <f t="shared" si="4"/>
        <v>-0.13756553242916425</v>
      </c>
      <c r="Q55" s="195">
        <f t="shared" si="5"/>
        <v>-0.44000000000001371</v>
      </c>
    </row>
    <row r="56" spans="1:17">
      <c r="A56" s="34" t="s">
        <v>98</v>
      </c>
      <c r="B56" s="194">
        <f>PPCL_NG!I56+PPCL_Spot!I56+GT_NG!I56+GT_Spot!I56+Bawana_NG!I56+Bawana_RLNG!I56+Bawana_Spot!I56</f>
        <v>137.96</v>
      </c>
      <c r="C56" s="194">
        <f>PPCL_NG!P56+PPCL_Spot!P56+GT_NG!P56+GT_Spot!P56+Bawana_NG!P56+Bawana_RLNG!P56+Bawana_Spot!P56</f>
        <v>138.12442418560988</v>
      </c>
      <c r="D56" s="195">
        <f t="shared" si="0"/>
        <v>-0.16442418560987448</v>
      </c>
      <c r="E56" s="194">
        <f>PPCL_NG!J56+PPCL_Spot!J56+GT_NG!J56+GT_Spot!J56+Bawana_NG!J56+Bawana_RLNG!J56+Bawana_Spot!J56</f>
        <v>80.37</v>
      </c>
      <c r="F56" s="194">
        <f>PPCL_NG!Q56+PPCL_Spot!Q56+GT_NG!Q56+GT_Spot!Q56+Bawana_NG!Q56+Bawana_RLNG!Q56+Bawana_Spot!Q56</f>
        <v>80.480007031891944</v>
      </c>
      <c r="G56" s="195">
        <f t="shared" si="1"/>
        <v>-0.11000703189193928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14.949729867246404</v>
      </c>
      <c r="J56" s="195">
        <f t="shared" si="2"/>
        <v>2.7013275359522027E-4</v>
      </c>
      <c r="K56" s="194">
        <f>PPCL_NG!L56+PPCL_Spot!L56+GT_NG!L56+GT_Spot!L56+Bawana_NG!L56+Bawana_RLNG!L56+Bawana_Spot!L56</f>
        <v>66.820000000000007</v>
      </c>
      <c r="L56" s="194">
        <f>PPCL_NG!S56+PPCL_Spot!S56+GT_NG!S56+GT_Spot!S56+Bawana_NG!S56+Bawana_RLNG!S56+Bawana_Spot!S56</f>
        <v>66.848273382822626</v>
      </c>
      <c r="M56" s="195">
        <f t="shared" si="3"/>
        <v>-2.8273382822618487E-2</v>
      </c>
      <c r="N56" s="194">
        <f>PPCL_NG!M56+PPCL_Spot!M56+GT_NG!M56+GT_Spot!M56+Bawana_NG!M56+Bawana_RLNG!M56+Bawana_Spot!M56</f>
        <v>97.240000000000009</v>
      </c>
      <c r="O56" s="194">
        <f>PPCL_NG!T56+PPCL_Spot!T56+GT_NG!T56+GT_Spot!T56+Bawana_NG!T56+Bawana_RLNG!T56+Bawana_Spot!T56</f>
        <v>97.377565532429159</v>
      </c>
      <c r="P56" s="195">
        <f t="shared" si="4"/>
        <v>-0.13756553242915004</v>
      </c>
      <c r="Q56" s="195">
        <f t="shared" si="5"/>
        <v>-0.43999999999998707</v>
      </c>
    </row>
    <row r="57" spans="1:17">
      <c r="A57" s="34" t="s">
        <v>99</v>
      </c>
      <c r="B57" s="194">
        <f>PPCL_NG!I57+PPCL_Spot!I57+GT_NG!I57+GT_Spot!I57+Bawana_NG!I57+Bawana_RLNG!I57+Bawana_Spot!I57</f>
        <v>137.96</v>
      </c>
      <c r="C57" s="194">
        <f>PPCL_NG!P57+PPCL_Spot!P57+GT_NG!P57+GT_Spot!P57+Bawana_NG!P57+Bawana_RLNG!P57+Bawana_Spot!P57</f>
        <v>138.12442418560988</v>
      </c>
      <c r="D57" s="195">
        <f t="shared" si="0"/>
        <v>-0.16442418560987448</v>
      </c>
      <c r="E57" s="194">
        <f>PPCL_NG!J57+PPCL_Spot!J57+GT_NG!J57+GT_Spot!J57+Bawana_NG!J57+Bawana_RLNG!J57+Bawana_Spot!J57</f>
        <v>80.37</v>
      </c>
      <c r="F57" s="194">
        <f>PPCL_NG!Q57+PPCL_Spot!Q57+GT_NG!Q57+GT_Spot!Q57+Bawana_NG!Q57+Bawana_RLNG!Q57+Bawana_Spot!Q57</f>
        <v>80.480007031891944</v>
      </c>
      <c r="G57" s="195">
        <f t="shared" si="1"/>
        <v>-0.11000703189193928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14.949729867246404</v>
      </c>
      <c r="J57" s="195">
        <f t="shared" si="2"/>
        <v>2.7013275359522027E-4</v>
      </c>
      <c r="K57" s="194">
        <f>PPCL_NG!L57+PPCL_Spot!L57+GT_NG!L57+GT_Spot!L57+Bawana_NG!L57+Bawana_RLNG!L57+Bawana_Spot!L57</f>
        <v>66.820000000000007</v>
      </c>
      <c r="L57" s="194">
        <f>PPCL_NG!S57+PPCL_Spot!S57+GT_NG!S57+GT_Spot!S57+Bawana_NG!S57+Bawana_RLNG!S57+Bawana_Spot!S57</f>
        <v>66.848273382822626</v>
      </c>
      <c r="M57" s="195">
        <f t="shared" si="3"/>
        <v>-2.8273382822618487E-2</v>
      </c>
      <c r="N57" s="194">
        <f>PPCL_NG!M57+PPCL_Spot!M57+GT_NG!M57+GT_Spot!M57+Bawana_NG!M57+Bawana_RLNG!M57+Bawana_Spot!M57</f>
        <v>97.240000000000009</v>
      </c>
      <c r="O57" s="194">
        <f>PPCL_NG!T57+PPCL_Spot!T57+GT_NG!T57+GT_Spot!T57+Bawana_NG!T57+Bawana_RLNG!T57+Bawana_Spot!T57</f>
        <v>97.377565532429159</v>
      </c>
      <c r="P57" s="195">
        <f t="shared" si="4"/>
        <v>-0.13756553242915004</v>
      </c>
      <c r="Q57" s="195">
        <f t="shared" si="5"/>
        <v>-0.43999999999998707</v>
      </c>
    </row>
    <row r="58" spans="1:17">
      <c r="A58" s="34" t="s">
        <v>100</v>
      </c>
      <c r="B58" s="194">
        <f>PPCL_NG!I58+PPCL_Spot!I58+GT_NG!I58+GT_Spot!I58+Bawana_NG!I58+Bawana_RLNG!I58+Bawana_Spot!I58</f>
        <v>137.96</v>
      </c>
      <c r="C58" s="194">
        <f>PPCL_NG!P58+PPCL_Spot!P58+GT_NG!P58+GT_Spot!P58+Bawana_NG!P58+Bawana_RLNG!P58+Bawana_Spot!P58</f>
        <v>138.12442418560988</v>
      </c>
      <c r="D58" s="195">
        <f t="shared" si="0"/>
        <v>-0.16442418560987448</v>
      </c>
      <c r="E58" s="194">
        <f>PPCL_NG!J58+PPCL_Spot!J58+GT_NG!J58+GT_Spot!J58+Bawana_NG!J58+Bawana_RLNG!J58+Bawana_Spot!J58</f>
        <v>80.37</v>
      </c>
      <c r="F58" s="194">
        <f>PPCL_NG!Q58+PPCL_Spot!Q58+GT_NG!Q58+GT_Spot!Q58+Bawana_NG!Q58+Bawana_RLNG!Q58+Bawana_Spot!Q58</f>
        <v>80.480007031891944</v>
      </c>
      <c r="G58" s="195">
        <f t="shared" si="1"/>
        <v>-0.11000703189193928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14.949729867246404</v>
      </c>
      <c r="J58" s="195">
        <f t="shared" si="2"/>
        <v>2.7013275359522027E-4</v>
      </c>
      <c r="K58" s="194">
        <f>PPCL_NG!L58+PPCL_Spot!L58+GT_NG!L58+GT_Spot!L58+Bawana_NG!L58+Bawana_RLNG!L58+Bawana_Spot!L58</f>
        <v>66.820000000000007</v>
      </c>
      <c r="L58" s="194">
        <f>PPCL_NG!S58+PPCL_Spot!S58+GT_NG!S58+GT_Spot!S58+Bawana_NG!S58+Bawana_RLNG!S58+Bawana_Spot!S58</f>
        <v>66.848273382822626</v>
      </c>
      <c r="M58" s="195">
        <f t="shared" si="3"/>
        <v>-2.8273382822618487E-2</v>
      </c>
      <c r="N58" s="194">
        <f>PPCL_NG!M58+PPCL_Spot!M58+GT_NG!M58+GT_Spot!M58+Bawana_NG!M58+Bawana_RLNG!M58+Bawana_Spot!M58</f>
        <v>97.240000000000009</v>
      </c>
      <c r="O58" s="194">
        <f>PPCL_NG!T58+PPCL_Spot!T58+GT_NG!T58+GT_Spot!T58+Bawana_NG!T58+Bawana_RLNG!T58+Bawana_Spot!T58</f>
        <v>97.377565532429159</v>
      </c>
      <c r="P58" s="195">
        <f t="shared" si="4"/>
        <v>-0.13756553242915004</v>
      </c>
      <c r="Q58" s="195">
        <f t="shared" si="5"/>
        <v>-0.43999999999998707</v>
      </c>
    </row>
    <row r="59" spans="1:17">
      <c r="A59" s="34" t="s">
        <v>101</v>
      </c>
      <c r="B59" s="194">
        <f>PPCL_NG!I59+PPCL_Spot!I59+GT_NG!I59+GT_Spot!I59+Bawana_NG!I59+Bawana_RLNG!I59+Bawana_Spot!I59</f>
        <v>137.96</v>
      </c>
      <c r="C59" s="194">
        <f>PPCL_NG!P59+PPCL_Spot!P59+GT_NG!P59+GT_Spot!P59+Bawana_NG!P59+Bawana_RLNG!P59+Bawana_Spot!P59</f>
        <v>138.12442418560988</v>
      </c>
      <c r="D59" s="195">
        <f t="shared" si="0"/>
        <v>-0.16442418560987448</v>
      </c>
      <c r="E59" s="194">
        <f>PPCL_NG!J59+PPCL_Spot!J59+GT_NG!J59+GT_Spot!J59+Bawana_NG!J59+Bawana_RLNG!J59+Bawana_Spot!J59</f>
        <v>80.37</v>
      </c>
      <c r="F59" s="194">
        <f>PPCL_NG!Q59+PPCL_Spot!Q59+GT_NG!Q59+GT_Spot!Q59+Bawana_NG!Q59+Bawana_RLNG!Q59+Bawana_Spot!Q59</f>
        <v>80.480007031891944</v>
      </c>
      <c r="G59" s="195">
        <f t="shared" si="1"/>
        <v>-0.11000703189193928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14.949729867246404</v>
      </c>
      <c r="J59" s="195">
        <f t="shared" si="2"/>
        <v>2.7013275359522027E-4</v>
      </c>
      <c r="K59" s="194">
        <f>PPCL_NG!L59+PPCL_Spot!L59+GT_NG!L59+GT_Spot!L59+Bawana_NG!L59+Bawana_RLNG!L59+Bawana_Spot!L59</f>
        <v>66.820000000000007</v>
      </c>
      <c r="L59" s="194">
        <f>PPCL_NG!S59+PPCL_Spot!S59+GT_NG!S59+GT_Spot!S59+Bawana_NG!S59+Bawana_RLNG!S59+Bawana_Spot!S59</f>
        <v>66.848273382822626</v>
      </c>
      <c r="M59" s="195">
        <f t="shared" si="3"/>
        <v>-2.8273382822618487E-2</v>
      </c>
      <c r="N59" s="194">
        <f>PPCL_NG!M59+PPCL_Spot!M59+GT_NG!M59+GT_Spot!M59+Bawana_NG!M59+Bawana_RLNG!M59+Bawana_Spot!M59</f>
        <v>97.240000000000009</v>
      </c>
      <c r="O59" s="194">
        <f>PPCL_NG!T59+PPCL_Spot!T59+GT_NG!T59+GT_Spot!T59+Bawana_NG!T59+Bawana_RLNG!T59+Bawana_Spot!T59</f>
        <v>97.377565532429159</v>
      </c>
      <c r="P59" s="195">
        <f t="shared" si="4"/>
        <v>-0.13756553242915004</v>
      </c>
      <c r="Q59" s="195">
        <f t="shared" si="5"/>
        <v>-0.43999999999998707</v>
      </c>
    </row>
    <row r="60" spans="1:17">
      <c r="A60" s="34" t="s">
        <v>102</v>
      </c>
      <c r="B60" s="194">
        <f>PPCL_NG!I60+PPCL_Spot!I60+GT_NG!I60+GT_Spot!I60+Bawana_NG!I60+Bawana_RLNG!I60+Bawana_Spot!I60</f>
        <v>137.96</v>
      </c>
      <c r="C60" s="194">
        <f>PPCL_NG!P60+PPCL_Spot!P60+GT_NG!P60+GT_Spot!P60+Bawana_NG!P60+Bawana_RLNG!P60+Bawana_Spot!P60</f>
        <v>138.12442418560988</v>
      </c>
      <c r="D60" s="195">
        <f t="shared" si="0"/>
        <v>-0.16442418560987448</v>
      </c>
      <c r="E60" s="194">
        <f>PPCL_NG!J60+PPCL_Spot!J60+GT_NG!J60+GT_Spot!J60+Bawana_NG!J60+Bawana_RLNG!J60+Bawana_Spot!J60</f>
        <v>80.37</v>
      </c>
      <c r="F60" s="194">
        <f>PPCL_NG!Q60+PPCL_Spot!Q60+GT_NG!Q60+GT_Spot!Q60+Bawana_NG!Q60+Bawana_RLNG!Q60+Bawana_Spot!Q60</f>
        <v>80.480007031891944</v>
      </c>
      <c r="G60" s="195">
        <f t="shared" si="1"/>
        <v>-0.11000703189193928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14.949729867246404</v>
      </c>
      <c r="J60" s="195">
        <f t="shared" si="2"/>
        <v>2.7013275359522027E-4</v>
      </c>
      <c r="K60" s="194">
        <f>PPCL_NG!L60+PPCL_Spot!L60+GT_NG!L60+GT_Spot!L60+Bawana_NG!L60+Bawana_RLNG!L60+Bawana_Spot!L60</f>
        <v>66.820000000000007</v>
      </c>
      <c r="L60" s="194">
        <f>PPCL_NG!S60+PPCL_Spot!S60+GT_NG!S60+GT_Spot!S60+Bawana_NG!S60+Bawana_RLNG!S60+Bawana_Spot!S60</f>
        <v>66.848273382822626</v>
      </c>
      <c r="M60" s="195">
        <f t="shared" si="3"/>
        <v>-2.8273382822618487E-2</v>
      </c>
      <c r="N60" s="194">
        <f>PPCL_NG!M60+PPCL_Spot!M60+GT_NG!M60+GT_Spot!M60+Bawana_NG!M60+Bawana_RLNG!M60+Bawana_Spot!M60</f>
        <v>97.240000000000009</v>
      </c>
      <c r="O60" s="194">
        <f>PPCL_NG!T60+PPCL_Spot!T60+GT_NG!T60+GT_Spot!T60+Bawana_NG!T60+Bawana_RLNG!T60+Bawana_Spot!T60</f>
        <v>97.377565532429159</v>
      </c>
      <c r="P60" s="195">
        <f t="shared" si="4"/>
        <v>-0.13756553242915004</v>
      </c>
      <c r="Q60" s="195">
        <f t="shared" si="5"/>
        <v>-0.43999999999998707</v>
      </c>
    </row>
    <row r="61" spans="1:17">
      <c r="A61" s="34" t="s">
        <v>103</v>
      </c>
      <c r="B61" s="194">
        <f>PPCL_NG!I61+PPCL_Spot!I61+GT_NG!I61+GT_Spot!I61+Bawana_NG!I61+Bawana_RLNG!I61+Bawana_Spot!I61</f>
        <v>137.96</v>
      </c>
      <c r="C61" s="194">
        <f>PPCL_NG!P61+PPCL_Spot!P61+GT_NG!P61+GT_Spot!P61+Bawana_NG!P61+Bawana_RLNG!P61+Bawana_Spot!P61</f>
        <v>138.12442418560988</v>
      </c>
      <c r="D61" s="195">
        <f t="shared" si="0"/>
        <v>-0.16442418560987448</v>
      </c>
      <c r="E61" s="194">
        <f>PPCL_NG!J61+PPCL_Spot!J61+GT_NG!J61+GT_Spot!J61+Bawana_NG!J61+Bawana_RLNG!J61+Bawana_Spot!J61</f>
        <v>80.37</v>
      </c>
      <c r="F61" s="194">
        <f>PPCL_NG!Q61+PPCL_Spot!Q61+GT_NG!Q61+GT_Spot!Q61+Bawana_NG!Q61+Bawana_RLNG!Q61+Bawana_Spot!Q61</f>
        <v>80.480007031891944</v>
      </c>
      <c r="G61" s="195">
        <f t="shared" si="1"/>
        <v>-0.11000703189193928</v>
      </c>
      <c r="H61" s="194">
        <f>PPCL_NG!K61+PPCL_Spot!K61+GT_NG!K61+GT_Spot!K61+Bawana_NG!K61+Bawana_RLNG!K61+Bawana_Spot!K61</f>
        <v>14.95</v>
      </c>
      <c r="I61" s="194">
        <f>PPCL_NG!R61+PPCL_Spot!R61+GT_NG!R61+GT_Spot!R61+Bawana_NG!R61+Bawana_RLNG!R61+Bawana_Spot!R61</f>
        <v>14.949729867246404</v>
      </c>
      <c r="J61" s="195">
        <f t="shared" si="2"/>
        <v>2.7013275359522027E-4</v>
      </c>
      <c r="K61" s="194">
        <f>PPCL_NG!L61+PPCL_Spot!L61+GT_NG!L61+GT_Spot!L61+Bawana_NG!L61+Bawana_RLNG!L61+Bawana_Spot!L61</f>
        <v>66.820000000000007</v>
      </c>
      <c r="L61" s="194">
        <f>PPCL_NG!S61+PPCL_Spot!S61+GT_NG!S61+GT_Spot!S61+Bawana_NG!S61+Bawana_RLNG!S61+Bawana_Spot!S61</f>
        <v>66.848273382822626</v>
      </c>
      <c r="M61" s="195">
        <f t="shared" si="3"/>
        <v>-2.8273382822618487E-2</v>
      </c>
      <c r="N61" s="194">
        <f>PPCL_NG!M61+PPCL_Spot!M61+GT_NG!M61+GT_Spot!M61+Bawana_NG!M61+Bawana_RLNG!M61+Bawana_Spot!M61</f>
        <v>97.240000000000009</v>
      </c>
      <c r="O61" s="194">
        <f>PPCL_NG!T61+PPCL_Spot!T61+GT_NG!T61+GT_Spot!T61+Bawana_NG!T61+Bawana_RLNG!T61+Bawana_Spot!T61</f>
        <v>97.377565532429159</v>
      </c>
      <c r="P61" s="195">
        <f t="shared" si="4"/>
        <v>-0.13756553242915004</v>
      </c>
      <c r="Q61" s="195">
        <f t="shared" si="5"/>
        <v>-0.43999999999998707</v>
      </c>
    </row>
    <row r="62" spans="1:17">
      <c r="A62" s="34" t="s">
        <v>104</v>
      </c>
      <c r="B62" s="194">
        <f>PPCL_NG!I62+PPCL_Spot!I62+GT_NG!I62+GT_Spot!I62+Bawana_NG!I62+Bawana_RLNG!I62+Bawana_Spot!I62</f>
        <v>137.96</v>
      </c>
      <c r="C62" s="194">
        <f>PPCL_NG!P62+PPCL_Spot!P62+GT_NG!P62+GT_Spot!P62+Bawana_NG!P62+Bawana_RLNG!P62+Bawana_Spot!P62</f>
        <v>138.12442418560988</v>
      </c>
      <c r="D62" s="195">
        <f t="shared" si="0"/>
        <v>-0.16442418560987448</v>
      </c>
      <c r="E62" s="194">
        <f>PPCL_NG!J62+PPCL_Spot!J62+GT_NG!J62+GT_Spot!J62+Bawana_NG!J62+Bawana_RLNG!J62+Bawana_Spot!J62</f>
        <v>80.37</v>
      </c>
      <c r="F62" s="194">
        <f>PPCL_NG!Q62+PPCL_Spot!Q62+GT_NG!Q62+GT_Spot!Q62+Bawana_NG!Q62+Bawana_RLNG!Q62+Bawana_Spot!Q62</f>
        <v>80.480007031891944</v>
      </c>
      <c r="G62" s="195">
        <f t="shared" si="1"/>
        <v>-0.11000703189193928</v>
      </c>
      <c r="H62" s="194">
        <f>PPCL_NG!K62+PPCL_Spot!K62+GT_NG!K62+GT_Spot!K62+Bawana_NG!K62+Bawana_RLNG!K62+Bawana_Spot!K62</f>
        <v>14.95</v>
      </c>
      <c r="I62" s="194">
        <f>PPCL_NG!R62+PPCL_Spot!R62+GT_NG!R62+GT_Spot!R62+Bawana_NG!R62+Bawana_RLNG!R62+Bawana_Spot!R62</f>
        <v>14.949729867246404</v>
      </c>
      <c r="J62" s="195">
        <f t="shared" si="2"/>
        <v>2.7013275359522027E-4</v>
      </c>
      <c r="K62" s="194">
        <f>PPCL_NG!L62+PPCL_Spot!L62+GT_NG!L62+GT_Spot!L62+Bawana_NG!L62+Bawana_RLNG!L62+Bawana_Spot!L62</f>
        <v>66.820000000000007</v>
      </c>
      <c r="L62" s="194">
        <f>PPCL_NG!S62+PPCL_Spot!S62+GT_NG!S62+GT_Spot!S62+Bawana_NG!S62+Bawana_RLNG!S62+Bawana_Spot!S62</f>
        <v>66.848273382822626</v>
      </c>
      <c r="M62" s="195">
        <f t="shared" si="3"/>
        <v>-2.8273382822618487E-2</v>
      </c>
      <c r="N62" s="194">
        <f>PPCL_NG!M62+PPCL_Spot!M62+GT_NG!M62+GT_Spot!M62+Bawana_NG!M62+Bawana_RLNG!M62+Bawana_Spot!M62</f>
        <v>97.240000000000009</v>
      </c>
      <c r="O62" s="194">
        <f>PPCL_NG!T62+PPCL_Spot!T62+GT_NG!T62+GT_Spot!T62+Bawana_NG!T62+Bawana_RLNG!T62+Bawana_Spot!T62</f>
        <v>97.377565532429159</v>
      </c>
      <c r="P62" s="195">
        <f t="shared" si="4"/>
        <v>-0.13756553242915004</v>
      </c>
      <c r="Q62" s="195">
        <f t="shared" si="5"/>
        <v>-0.43999999999998707</v>
      </c>
    </row>
    <row r="63" spans="1:17">
      <c r="A63" s="34" t="s">
        <v>105</v>
      </c>
      <c r="B63" s="194">
        <f>PPCL_NG!I63+PPCL_Spot!I63+GT_NG!I63+GT_Spot!I63+Bawana_NG!I63+Bawana_RLNG!I63+Bawana_Spot!I63</f>
        <v>153.81</v>
      </c>
      <c r="C63" s="194">
        <f>PPCL_NG!P63+PPCL_Spot!P63+GT_NG!P63+GT_Spot!P63+Bawana_NG!P63+Bawana_RLNG!P63+Bawana_Spot!P63</f>
        <v>153.9828007136494</v>
      </c>
      <c r="D63" s="195">
        <f t="shared" si="0"/>
        <v>-0.17280071364939431</v>
      </c>
      <c r="E63" s="194">
        <f>PPCL_NG!J63+PPCL_Spot!J63+GT_NG!J63+GT_Spot!J63+Bawana_NG!J63+Bawana_RLNG!J63+Bawana_Spot!J63</f>
        <v>76.94</v>
      </c>
      <c r="F63" s="194">
        <f>PPCL_NG!Q63+PPCL_Spot!Q63+GT_NG!Q63+GT_Spot!Q63+Bawana_NG!Q63+Bawana_RLNG!Q63+Bawana_Spot!Q63</f>
        <v>77.054376799221799</v>
      </c>
      <c r="G63" s="195">
        <f t="shared" si="1"/>
        <v>-0.11437679922180166</v>
      </c>
      <c r="H63" s="194">
        <f>PPCL_NG!K63+PPCL_Spot!K63+GT_NG!K63+GT_Spot!K63+Bawana_NG!K63+Bawana_RLNG!K63+Bawana_Spot!K63</f>
        <v>14.95</v>
      </c>
      <c r="I63" s="194">
        <f>PPCL_NG!R63+PPCL_Spot!R63+GT_NG!R63+GT_Spot!R63+Bawana_NG!R63+Bawana_RLNG!R63+Bawana_Spot!R63</f>
        <v>14.95</v>
      </c>
      <c r="J63" s="195">
        <f t="shared" si="2"/>
        <v>0</v>
      </c>
      <c r="K63" s="194">
        <f>PPCL_NG!L63+PPCL_Spot!L63+GT_NG!L63+GT_Spot!L63+Bawana_NG!L63+Bawana_RLNG!L63+Bawana_Spot!L63</f>
        <v>64.97</v>
      </c>
      <c r="L63" s="194">
        <f>PPCL_NG!S63+PPCL_Spot!S63+GT_NG!S63+GT_Spot!S63+Bawana_NG!S63+Bawana_RLNG!S63+Bawana_Spot!S63</f>
        <v>65.000027285544803</v>
      </c>
      <c r="M63" s="195">
        <f t="shared" si="3"/>
        <v>-3.0027285544804272E-2</v>
      </c>
      <c r="N63" s="194">
        <f>PPCL_NG!M63+PPCL_Spot!M63+GT_NG!M63+GT_Spot!M63+Bawana_NG!M63+Bawana_RLNG!M63+Bawana_Spot!M63</f>
        <v>91.73</v>
      </c>
      <c r="O63" s="194">
        <f>PPCL_NG!T63+PPCL_Spot!T63+GT_NG!T63+GT_Spot!T63+Bawana_NG!T63+Bawana_RLNG!T63+Bawana_Spot!T63</f>
        <v>91.872795201583969</v>
      </c>
      <c r="P63" s="195">
        <f t="shared" si="4"/>
        <v>-0.14279520158396508</v>
      </c>
      <c r="Q63" s="195">
        <f t="shared" si="5"/>
        <v>-0.45999999999996533</v>
      </c>
    </row>
    <row r="64" spans="1:17">
      <c r="A64" s="34" t="s">
        <v>106</v>
      </c>
      <c r="B64" s="194">
        <f>PPCL_NG!I64+PPCL_Spot!I64+GT_NG!I64+GT_Spot!I64+Bawana_NG!I64+Bawana_RLNG!I64+Bawana_Spot!I64</f>
        <v>153.81</v>
      </c>
      <c r="C64" s="194">
        <f>PPCL_NG!P64+PPCL_Spot!P64+GT_NG!P64+GT_Spot!P64+Bawana_NG!P64+Bawana_RLNG!P64+Bawana_Spot!P64</f>
        <v>153.9828007136494</v>
      </c>
      <c r="D64" s="195">
        <f t="shared" si="0"/>
        <v>-0.17280071364939431</v>
      </c>
      <c r="E64" s="194">
        <f>PPCL_NG!J64+PPCL_Spot!J64+GT_NG!J64+GT_Spot!J64+Bawana_NG!J64+Bawana_RLNG!J64+Bawana_Spot!J64</f>
        <v>76.94</v>
      </c>
      <c r="F64" s="194">
        <f>PPCL_NG!Q64+PPCL_Spot!Q64+GT_NG!Q64+GT_Spot!Q64+Bawana_NG!Q64+Bawana_RLNG!Q64+Bawana_Spot!Q64</f>
        <v>77.054376799221799</v>
      </c>
      <c r="G64" s="195">
        <f t="shared" si="1"/>
        <v>-0.11437679922180166</v>
      </c>
      <c r="H64" s="194">
        <f>PPCL_NG!K64+PPCL_Spot!K64+GT_NG!K64+GT_Spot!K64+Bawana_NG!K64+Bawana_RLNG!K64+Bawana_Spot!K64</f>
        <v>14.95</v>
      </c>
      <c r="I64" s="194">
        <f>PPCL_NG!R64+PPCL_Spot!R64+GT_NG!R64+GT_Spot!R64+Bawana_NG!R64+Bawana_RLNG!R64+Bawana_Spot!R64</f>
        <v>14.95</v>
      </c>
      <c r="J64" s="195">
        <f t="shared" si="2"/>
        <v>0</v>
      </c>
      <c r="K64" s="194">
        <f>PPCL_NG!L64+PPCL_Spot!L64+GT_NG!L64+GT_Spot!L64+Bawana_NG!L64+Bawana_RLNG!L64+Bawana_Spot!L64</f>
        <v>64.97</v>
      </c>
      <c r="L64" s="194">
        <f>PPCL_NG!S64+PPCL_Spot!S64+GT_NG!S64+GT_Spot!S64+Bawana_NG!S64+Bawana_RLNG!S64+Bawana_Spot!S64</f>
        <v>65.000027285544803</v>
      </c>
      <c r="M64" s="195">
        <f t="shared" si="3"/>
        <v>-3.0027285544804272E-2</v>
      </c>
      <c r="N64" s="194">
        <f>PPCL_NG!M64+PPCL_Spot!M64+GT_NG!M64+GT_Spot!M64+Bawana_NG!M64+Bawana_RLNG!M64+Bawana_Spot!M64</f>
        <v>91.73</v>
      </c>
      <c r="O64" s="194">
        <f>PPCL_NG!T64+PPCL_Spot!T64+GT_NG!T64+GT_Spot!T64+Bawana_NG!T64+Bawana_RLNG!T64+Bawana_Spot!T64</f>
        <v>91.872795201583969</v>
      </c>
      <c r="P64" s="195">
        <f t="shared" si="4"/>
        <v>-0.14279520158396508</v>
      </c>
      <c r="Q64" s="195">
        <f t="shared" si="5"/>
        <v>-0.45999999999996533</v>
      </c>
    </row>
    <row r="65" spans="1:17">
      <c r="A65" s="34" t="s">
        <v>107</v>
      </c>
      <c r="B65" s="194">
        <f>PPCL_NG!I65+PPCL_Spot!I65+GT_NG!I65+GT_Spot!I65+Bawana_NG!I65+Bawana_RLNG!I65+Bawana_Spot!I65</f>
        <v>153.81</v>
      </c>
      <c r="C65" s="194">
        <f>PPCL_NG!P65+PPCL_Spot!P65+GT_NG!P65+GT_Spot!P65+Bawana_NG!P65+Bawana_RLNG!P65+Bawana_Spot!P65</f>
        <v>153.9828007136494</v>
      </c>
      <c r="D65" s="195">
        <f t="shared" si="0"/>
        <v>-0.17280071364939431</v>
      </c>
      <c r="E65" s="194">
        <f>PPCL_NG!J65+PPCL_Spot!J65+GT_NG!J65+GT_Spot!J65+Bawana_NG!J65+Bawana_RLNG!J65+Bawana_Spot!J65</f>
        <v>76.94</v>
      </c>
      <c r="F65" s="194">
        <f>PPCL_NG!Q65+PPCL_Spot!Q65+GT_NG!Q65+GT_Spot!Q65+Bawana_NG!Q65+Bawana_RLNG!Q65+Bawana_Spot!Q65</f>
        <v>77.054376799221799</v>
      </c>
      <c r="G65" s="195">
        <f t="shared" si="1"/>
        <v>-0.11437679922180166</v>
      </c>
      <c r="H65" s="194">
        <f>PPCL_NG!K65+PPCL_Spot!K65+GT_NG!K65+GT_Spot!K65+Bawana_NG!K65+Bawana_RLNG!K65+Bawana_Spot!K65</f>
        <v>14.95</v>
      </c>
      <c r="I65" s="194">
        <f>PPCL_NG!R65+PPCL_Spot!R65+GT_NG!R65+GT_Spot!R65+Bawana_NG!R65+Bawana_RLNG!R65+Bawana_Spot!R65</f>
        <v>14.95</v>
      </c>
      <c r="J65" s="195">
        <f t="shared" si="2"/>
        <v>0</v>
      </c>
      <c r="K65" s="194">
        <f>PPCL_NG!L65+PPCL_Spot!L65+GT_NG!L65+GT_Spot!L65+Bawana_NG!L65+Bawana_RLNG!L65+Bawana_Spot!L65</f>
        <v>64.97</v>
      </c>
      <c r="L65" s="194">
        <f>PPCL_NG!S65+PPCL_Spot!S65+GT_NG!S65+GT_Spot!S65+Bawana_NG!S65+Bawana_RLNG!S65+Bawana_Spot!S65</f>
        <v>65.000027285544803</v>
      </c>
      <c r="M65" s="195">
        <f t="shared" si="3"/>
        <v>-3.0027285544804272E-2</v>
      </c>
      <c r="N65" s="194">
        <f>PPCL_NG!M65+PPCL_Spot!M65+GT_NG!M65+GT_Spot!M65+Bawana_NG!M65+Bawana_RLNG!M65+Bawana_Spot!M65</f>
        <v>91.73</v>
      </c>
      <c r="O65" s="194">
        <f>PPCL_NG!T65+PPCL_Spot!T65+GT_NG!T65+GT_Spot!T65+Bawana_NG!T65+Bawana_RLNG!T65+Bawana_Spot!T65</f>
        <v>91.872795201583969</v>
      </c>
      <c r="P65" s="195">
        <f t="shared" si="4"/>
        <v>-0.14279520158396508</v>
      </c>
      <c r="Q65" s="195">
        <f t="shared" si="5"/>
        <v>-0.45999999999996533</v>
      </c>
    </row>
    <row r="66" spans="1:17">
      <c r="A66" s="34" t="s">
        <v>108</v>
      </c>
      <c r="B66" s="194">
        <f>PPCL_NG!I66+PPCL_Spot!I66+GT_NG!I66+GT_Spot!I66+Bawana_NG!I66+Bawana_RLNG!I66+Bawana_Spot!I66</f>
        <v>153.81</v>
      </c>
      <c r="C66" s="194">
        <f>PPCL_NG!P66+PPCL_Spot!P66+GT_NG!P66+GT_Spot!P66+Bawana_NG!P66+Bawana_RLNG!P66+Bawana_Spot!P66</f>
        <v>153.9828007136494</v>
      </c>
      <c r="D66" s="195">
        <f t="shared" si="0"/>
        <v>-0.17280071364939431</v>
      </c>
      <c r="E66" s="194">
        <f>PPCL_NG!J66+PPCL_Spot!J66+GT_NG!J66+GT_Spot!J66+Bawana_NG!J66+Bawana_RLNG!J66+Bawana_Spot!J66</f>
        <v>76.94</v>
      </c>
      <c r="F66" s="194">
        <f>PPCL_NG!Q66+PPCL_Spot!Q66+GT_NG!Q66+GT_Spot!Q66+Bawana_NG!Q66+Bawana_RLNG!Q66+Bawana_Spot!Q66</f>
        <v>77.054376799221799</v>
      </c>
      <c r="G66" s="195">
        <f t="shared" si="1"/>
        <v>-0.11437679922180166</v>
      </c>
      <c r="H66" s="194">
        <f>PPCL_NG!K66+PPCL_Spot!K66+GT_NG!K66+GT_Spot!K66+Bawana_NG!K66+Bawana_RLNG!K66+Bawana_Spot!K66</f>
        <v>14.95</v>
      </c>
      <c r="I66" s="194">
        <f>PPCL_NG!R66+PPCL_Spot!R66+GT_NG!R66+GT_Spot!R66+Bawana_NG!R66+Bawana_RLNG!R66+Bawana_Spot!R66</f>
        <v>14.95</v>
      </c>
      <c r="J66" s="195">
        <f t="shared" si="2"/>
        <v>0</v>
      </c>
      <c r="K66" s="194">
        <f>PPCL_NG!L66+PPCL_Spot!L66+GT_NG!L66+GT_Spot!L66+Bawana_NG!L66+Bawana_RLNG!L66+Bawana_Spot!L66</f>
        <v>64.97</v>
      </c>
      <c r="L66" s="194">
        <f>PPCL_NG!S66+PPCL_Spot!S66+GT_NG!S66+GT_Spot!S66+Bawana_NG!S66+Bawana_RLNG!S66+Bawana_Spot!S66</f>
        <v>65.000027285544803</v>
      </c>
      <c r="M66" s="195">
        <f t="shared" si="3"/>
        <v>-3.0027285544804272E-2</v>
      </c>
      <c r="N66" s="194">
        <f>PPCL_NG!M66+PPCL_Spot!M66+GT_NG!M66+GT_Spot!M66+Bawana_NG!M66+Bawana_RLNG!M66+Bawana_Spot!M66</f>
        <v>91.73</v>
      </c>
      <c r="O66" s="194">
        <f>PPCL_NG!T66+PPCL_Spot!T66+GT_NG!T66+GT_Spot!T66+Bawana_NG!T66+Bawana_RLNG!T66+Bawana_Spot!T66</f>
        <v>91.872795201583969</v>
      </c>
      <c r="P66" s="195">
        <f t="shared" si="4"/>
        <v>-0.14279520158396508</v>
      </c>
      <c r="Q66" s="195">
        <f t="shared" si="5"/>
        <v>-0.45999999999996533</v>
      </c>
    </row>
    <row r="67" spans="1:17">
      <c r="A67" s="34" t="s">
        <v>109</v>
      </c>
      <c r="B67" s="194">
        <f>PPCL_NG!I67+PPCL_Spot!I67+GT_NG!I67+GT_Spot!I67+Bawana_NG!I67+Bawana_RLNG!I67+Bawana_Spot!I67</f>
        <v>153.81</v>
      </c>
      <c r="C67" s="194">
        <f>PPCL_NG!P67+PPCL_Spot!P67+GT_NG!P67+GT_Spot!P67+Bawana_NG!P67+Bawana_RLNG!P67+Bawana_Spot!P67</f>
        <v>153.9828007136494</v>
      </c>
      <c r="D67" s="195">
        <f t="shared" ref="D67:D99" si="6">B67-C67</f>
        <v>-0.17280071364939431</v>
      </c>
      <c r="E67" s="194">
        <f>PPCL_NG!J67+PPCL_Spot!J67+GT_NG!J67+GT_Spot!J67+Bawana_NG!J67+Bawana_RLNG!J67+Bawana_Spot!J67</f>
        <v>76.94</v>
      </c>
      <c r="F67" s="194">
        <f>PPCL_NG!Q67+PPCL_Spot!Q67+GT_NG!Q67+GT_Spot!Q67+Bawana_NG!Q67+Bawana_RLNG!Q67+Bawana_Spot!Q67</f>
        <v>77.054376799221799</v>
      </c>
      <c r="G67" s="195">
        <f t="shared" ref="G67:G99" si="7">E67-F67</f>
        <v>-0.11437679922180166</v>
      </c>
      <c r="H67" s="194">
        <f>PPCL_NG!K67+PPCL_Spot!K67+GT_NG!K67+GT_Spot!K67+Bawana_NG!K67+Bawana_RLNG!K67+Bawana_Spot!K67</f>
        <v>14.95</v>
      </c>
      <c r="I67" s="194">
        <f>PPCL_NG!R67+PPCL_Spot!R67+GT_NG!R67+GT_Spot!R67+Bawana_NG!R67+Bawana_RLNG!R67+Bawana_Spot!R67</f>
        <v>14.95</v>
      </c>
      <c r="J67" s="195">
        <f t="shared" ref="J67:J99" si="8">H67-I67</f>
        <v>0</v>
      </c>
      <c r="K67" s="194">
        <f>PPCL_NG!L67+PPCL_Spot!L67+GT_NG!L67+GT_Spot!L67+Bawana_NG!L67+Bawana_RLNG!L67+Bawana_Spot!L67</f>
        <v>64.97</v>
      </c>
      <c r="L67" s="194">
        <f>PPCL_NG!S67+PPCL_Spot!S67+GT_NG!S67+GT_Spot!S67+Bawana_NG!S67+Bawana_RLNG!S67+Bawana_Spot!S67</f>
        <v>65.000027285544803</v>
      </c>
      <c r="M67" s="195">
        <f t="shared" ref="M67:M99" si="9">K67-L67</f>
        <v>-3.0027285544804272E-2</v>
      </c>
      <c r="N67" s="194">
        <f>PPCL_NG!M67+PPCL_Spot!M67+GT_NG!M67+GT_Spot!M67+Bawana_NG!M67+Bawana_RLNG!M67+Bawana_Spot!M67</f>
        <v>91.73</v>
      </c>
      <c r="O67" s="194">
        <f>PPCL_NG!T67+PPCL_Spot!T67+GT_NG!T67+GT_Spot!T67+Bawana_NG!T67+Bawana_RLNG!T67+Bawana_Spot!T67</f>
        <v>91.872795201583969</v>
      </c>
      <c r="P67" s="195">
        <f t="shared" ref="P67:P99" si="10">N67-O67</f>
        <v>-0.14279520158396508</v>
      </c>
      <c r="Q67" s="195">
        <f t="shared" si="5"/>
        <v>-0.45999999999996533</v>
      </c>
    </row>
    <row r="68" spans="1:17">
      <c r="A68" s="34" t="s">
        <v>110</v>
      </c>
      <c r="B68" s="194">
        <f>PPCL_NG!I68+PPCL_Spot!I68+GT_NG!I68+GT_Spot!I68+Bawana_NG!I68+Bawana_RLNG!I68+Bawana_Spot!I68</f>
        <v>153.81</v>
      </c>
      <c r="C68" s="194">
        <f>PPCL_NG!P68+PPCL_Spot!P68+GT_NG!P68+GT_Spot!P68+Bawana_NG!P68+Bawana_RLNG!P68+Bawana_Spot!P68</f>
        <v>153.9828007136494</v>
      </c>
      <c r="D68" s="195">
        <f t="shared" si="6"/>
        <v>-0.17280071364939431</v>
      </c>
      <c r="E68" s="194">
        <f>PPCL_NG!J68+PPCL_Spot!J68+GT_NG!J68+GT_Spot!J68+Bawana_NG!J68+Bawana_RLNG!J68+Bawana_Spot!J68</f>
        <v>76.94</v>
      </c>
      <c r="F68" s="194">
        <f>PPCL_NG!Q68+PPCL_Spot!Q68+GT_NG!Q68+GT_Spot!Q68+Bawana_NG!Q68+Bawana_RLNG!Q68+Bawana_Spot!Q68</f>
        <v>77.054376799221799</v>
      </c>
      <c r="G68" s="195">
        <f t="shared" si="7"/>
        <v>-0.11437679922180166</v>
      </c>
      <c r="H68" s="194">
        <f>PPCL_NG!K68+PPCL_Spot!K68+GT_NG!K68+GT_Spot!K68+Bawana_NG!K68+Bawana_RLNG!K68+Bawana_Spot!K68</f>
        <v>14.95</v>
      </c>
      <c r="I68" s="194">
        <f>PPCL_NG!R68+PPCL_Spot!R68+GT_NG!R68+GT_Spot!R68+Bawana_NG!R68+Bawana_RLNG!R68+Bawana_Spot!R68</f>
        <v>14.95</v>
      </c>
      <c r="J68" s="195">
        <f t="shared" si="8"/>
        <v>0</v>
      </c>
      <c r="K68" s="194">
        <f>PPCL_NG!L68+PPCL_Spot!L68+GT_NG!L68+GT_Spot!L68+Bawana_NG!L68+Bawana_RLNG!L68+Bawana_Spot!L68</f>
        <v>64.97</v>
      </c>
      <c r="L68" s="194">
        <f>PPCL_NG!S68+PPCL_Spot!S68+GT_NG!S68+GT_Spot!S68+Bawana_NG!S68+Bawana_RLNG!S68+Bawana_Spot!S68</f>
        <v>65.000027285544803</v>
      </c>
      <c r="M68" s="195">
        <f t="shared" si="9"/>
        <v>-3.0027285544804272E-2</v>
      </c>
      <c r="N68" s="194">
        <f>PPCL_NG!M68+PPCL_Spot!M68+GT_NG!M68+GT_Spot!M68+Bawana_NG!M68+Bawana_RLNG!M68+Bawana_Spot!M68</f>
        <v>91.73</v>
      </c>
      <c r="O68" s="194">
        <f>PPCL_NG!T68+PPCL_Spot!T68+GT_NG!T68+GT_Spot!T68+Bawana_NG!T68+Bawana_RLNG!T68+Bawana_Spot!T68</f>
        <v>91.872795201583969</v>
      </c>
      <c r="P68" s="195">
        <f t="shared" si="10"/>
        <v>-0.14279520158396508</v>
      </c>
      <c r="Q68" s="195">
        <f t="shared" ref="Q68:Q99" si="11">D68+G68+J68+M68+P68</f>
        <v>-0.45999999999996533</v>
      </c>
    </row>
    <row r="69" spans="1:17">
      <c r="A69" s="34" t="s">
        <v>111</v>
      </c>
      <c r="B69" s="194">
        <f>PPCL_NG!I69+PPCL_Spot!I69+GT_NG!I69+GT_Spot!I69+Bawana_NG!I69+Bawana_RLNG!I69+Bawana_Spot!I69</f>
        <v>153.81</v>
      </c>
      <c r="C69" s="194">
        <f>PPCL_NG!P69+PPCL_Spot!P69+GT_NG!P69+GT_Spot!P69+Bawana_NG!P69+Bawana_RLNG!P69+Bawana_Spot!P69</f>
        <v>153.9828007136494</v>
      </c>
      <c r="D69" s="195">
        <f t="shared" si="6"/>
        <v>-0.17280071364939431</v>
      </c>
      <c r="E69" s="194">
        <f>PPCL_NG!J69+PPCL_Spot!J69+GT_NG!J69+GT_Spot!J69+Bawana_NG!J69+Bawana_RLNG!J69+Bawana_Spot!J69</f>
        <v>76.94</v>
      </c>
      <c r="F69" s="194">
        <f>PPCL_NG!Q69+PPCL_Spot!Q69+GT_NG!Q69+GT_Spot!Q69+Bawana_NG!Q69+Bawana_RLNG!Q69+Bawana_Spot!Q69</f>
        <v>77.054376799221799</v>
      </c>
      <c r="G69" s="195">
        <f t="shared" si="7"/>
        <v>-0.11437679922180166</v>
      </c>
      <c r="H69" s="194">
        <f>PPCL_NG!K69+PPCL_Spot!K69+GT_NG!K69+GT_Spot!K69+Bawana_NG!K69+Bawana_RLNG!K69+Bawana_Spot!K69</f>
        <v>14.95</v>
      </c>
      <c r="I69" s="194">
        <f>PPCL_NG!R69+PPCL_Spot!R69+GT_NG!R69+GT_Spot!R69+Bawana_NG!R69+Bawana_RLNG!R69+Bawana_Spot!R69</f>
        <v>14.95</v>
      </c>
      <c r="J69" s="195">
        <f t="shared" si="8"/>
        <v>0</v>
      </c>
      <c r="K69" s="194">
        <f>PPCL_NG!L69+PPCL_Spot!L69+GT_NG!L69+GT_Spot!L69+Bawana_NG!L69+Bawana_RLNG!L69+Bawana_Spot!L69</f>
        <v>64.97</v>
      </c>
      <c r="L69" s="194">
        <f>PPCL_NG!S69+PPCL_Spot!S69+GT_NG!S69+GT_Spot!S69+Bawana_NG!S69+Bawana_RLNG!S69+Bawana_Spot!S69</f>
        <v>65.000027285544803</v>
      </c>
      <c r="M69" s="195">
        <f t="shared" si="9"/>
        <v>-3.0027285544804272E-2</v>
      </c>
      <c r="N69" s="194">
        <f>PPCL_NG!M69+PPCL_Spot!M69+GT_NG!M69+GT_Spot!M69+Bawana_NG!M69+Bawana_RLNG!M69+Bawana_Spot!M69</f>
        <v>91.73</v>
      </c>
      <c r="O69" s="194">
        <f>PPCL_NG!T69+PPCL_Spot!T69+GT_NG!T69+GT_Spot!T69+Bawana_NG!T69+Bawana_RLNG!T69+Bawana_Spot!T69</f>
        <v>91.872795201583969</v>
      </c>
      <c r="P69" s="195">
        <f t="shared" si="10"/>
        <v>-0.14279520158396508</v>
      </c>
      <c r="Q69" s="195">
        <f t="shared" si="11"/>
        <v>-0.45999999999996533</v>
      </c>
    </row>
    <row r="70" spans="1:17">
      <c r="A70" s="34" t="s">
        <v>112</v>
      </c>
      <c r="B70" s="194">
        <f>PPCL_NG!I70+PPCL_Spot!I70+GT_NG!I70+GT_Spot!I70+Bawana_NG!I70+Bawana_RLNG!I70+Bawana_Spot!I70</f>
        <v>153.81</v>
      </c>
      <c r="C70" s="194">
        <f>PPCL_NG!P70+PPCL_Spot!P70+GT_NG!P70+GT_Spot!P70+Bawana_NG!P70+Bawana_RLNG!P70+Bawana_Spot!P70</f>
        <v>153.9828007136494</v>
      </c>
      <c r="D70" s="195">
        <f t="shared" si="6"/>
        <v>-0.17280071364939431</v>
      </c>
      <c r="E70" s="194">
        <f>PPCL_NG!J70+PPCL_Spot!J70+GT_NG!J70+GT_Spot!J70+Bawana_NG!J70+Bawana_RLNG!J70+Bawana_Spot!J70</f>
        <v>76.94</v>
      </c>
      <c r="F70" s="194">
        <f>PPCL_NG!Q70+PPCL_Spot!Q70+GT_NG!Q70+GT_Spot!Q70+Bawana_NG!Q70+Bawana_RLNG!Q70+Bawana_Spot!Q70</f>
        <v>77.054376799221799</v>
      </c>
      <c r="G70" s="195">
        <f t="shared" si="7"/>
        <v>-0.11437679922180166</v>
      </c>
      <c r="H70" s="194">
        <f>PPCL_NG!K70+PPCL_Spot!K70+GT_NG!K70+GT_Spot!K70+Bawana_NG!K70+Bawana_RLNG!K70+Bawana_Spot!K70</f>
        <v>14.95</v>
      </c>
      <c r="I70" s="194">
        <f>PPCL_NG!R70+PPCL_Spot!R70+GT_NG!R70+GT_Spot!R70+Bawana_NG!R70+Bawana_RLNG!R70+Bawana_Spot!R70</f>
        <v>14.95</v>
      </c>
      <c r="J70" s="195">
        <f t="shared" si="8"/>
        <v>0</v>
      </c>
      <c r="K70" s="194">
        <f>PPCL_NG!L70+PPCL_Spot!L70+GT_NG!L70+GT_Spot!L70+Bawana_NG!L70+Bawana_RLNG!L70+Bawana_Spot!L70</f>
        <v>64.97</v>
      </c>
      <c r="L70" s="194">
        <f>PPCL_NG!S70+PPCL_Spot!S70+GT_NG!S70+GT_Spot!S70+Bawana_NG!S70+Bawana_RLNG!S70+Bawana_Spot!S70</f>
        <v>65.000027285544803</v>
      </c>
      <c r="M70" s="195">
        <f t="shared" si="9"/>
        <v>-3.0027285544804272E-2</v>
      </c>
      <c r="N70" s="194">
        <f>PPCL_NG!M70+PPCL_Spot!M70+GT_NG!M70+GT_Spot!M70+Bawana_NG!M70+Bawana_RLNG!M70+Bawana_Spot!M70</f>
        <v>91.73</v>
      </c>
      <c r="O70" s="194">
        <f>PPCL_NG!T70+PPCL_Spot!T70+GT_NG!T70+GT_Spot!T70+Bawana_NG!T70+Bawana_RLNG!T70+Bawana_Spot!T70</f>
        <v>91.872795201583969</v>
      </c>
      <c r="P70" s="195">
        <f t="shared" si="10"/>
        <v>-0.14279520158396508</v>
      </c>
      <c r="Q70" s="195">
        <f t="shared" si="11"/>
        <v>-0.45999999999996533</v>
      </c>
    </row>
    <row r="71" spans="1:17">
      <c r="A71" s="34" t="s">
        <v>113</v>
      </c>
      <c r="B71" s="194">
        <f>PPCL_NG!I71+PPCL_Spot!I71+GT_NG!I71+GT_Spot!I71+Bawana_NG!I71+Bawana_RLNG!I71+Bawana_Spot!I71</f>
        <v>136.72</v>
      </c>
      <c r="C71" s="194">
        <f>PPCL_NG!P71+PPCL_Spot!P71+GT_NG!P71+GT_Spot!P71+Bawana_NG!P71+Bawana_RLNG!P71+Bawana_Spot!P71</f>
        <v>136.8816141726856</v>
      </c>
      <c r="D71" s="195">
        <f t="shared" si="6"/>
        <v>-0.16161417268560285</v>
      </c>
      <c r="E71" s="194">
        <f>PPCL_NG!J71+PPCL_Spot!J71+GT_NG!J71+GT_Spot!J71+Bawana_NG!J71+Bawana_RLNG!J71+Bawana_Spot!J71</f>
        <v>80.2</v>
      </c>
      <c r="F71" s="194">
        <f>PPCL_NG!Q71+PPCL_Spot!Q71+GT_NG!Q71+GT_Spot!Q71+Bawana_NG!Q71+Bawana_RLNG!Q71+Bawana_Spot!Q71</f>
        <v>80.308374489887996</v>
      </c>
      <c r="G71" s="195">
        <f t="shared" si="7"/>
        <v>-0.10837448988799281</v>
      </c>
      <c r="H71" s="194">
        <f>PPCL_NG!K71+PPCL_Spot!K71+GT_NG!K71+GT_Spot!K71+Bawana_NG!K71+Bawana_RLNG!K71+Bawana_Spot!K71</f>
        <v>14.69</v>
      </c>
      <c r="I71" s="194">
        <f>PPCL_NG!R71+PPCL_Spot!R71+GT_NG!R71+GT_Spot!R71+Bawana_NG!R71+Bawana_RLNG!R71+Bawana_Spot!R71</f>
        <v>14.689127867382449</v>
      </c>
      <c r="J71" s="195">
        <f t="shared" si="8"/>
        <v>8.7213261755003657E-4</v>
      </c>
      <c r="K71" s="194">
        <f>PPCL_NG!L71+PPCL_Spot!L71+GT_NG!L71+GT_Spot!L71+Bawana_NG!L71+Bawana_RLNG!L71+Bawana_Spot!L71</f>
        <v>65.5</v>
      </c>
      <c r="L71" s="194">
        <f>PPCL_NG!S71+PPCL_Spot!S71+GT_NG!S71+GT_Spot!S71+Bawana_NG!S71+Bawana_RLNG!S71+Bawana_Spot!S71</f>
        <v>65.525290592536251</v>
      </c>
      <c r="M71" s="195">
        <f t="shared" si="9"/>
        <v>-2.5290592536251211E-2</v>
      </c>
      <c r="N71" s="194">
        <f>PPCL_NG!M71+PPCL_Spot!M71+GT_NG!M71+GT_Spot!M71+Bawana_NG!M71+Bawana_RLNG!M71+Bawana_Spot!M71</f>
        <v>97.240000000000009</v>
      </c>
      <c r="O71" s="194">
        <f>PPCL_NG!T71+PPCL_Spot!T71+GT_NG!T71+GT_Spot!T71+Bawana_NG!T71+Bawana_RLNG!T71+Bawana_Spot!T71</f>
        <v>97.375592877507728</v>
      </c>
      <c r="P71" s="195">
        <f t="shared" si="10"/>
        <v>-0.13559287750771887</v>
      </c>
      <c r="Q71" s="195">
        <f t="shared" si="11"/>
        <v>-0.4300000000000157</v>
      </c>
    </row>
    <row r="72" spans="1:17">
      <c r="A72" s="34" t="s">
        <v>114</v>
      </c>
      <c r="B72" s="194">
        <f>PPCL_NG!I72+PPCL_Spot!I72+GT_NG!I72+GT_Spot!I72+Bawana_NG!I72+Bawana_RLNG!I72+Bawana_Spot!I72</f>
        <v>136.72</v>
      </c>
      <c r="C72" s="194">
        <f>PPCL_NG!P72+PPCL_Spot!P72+GT_NG!P72+GT_Spot!P72+Bawana_NG!P72+Bawana_RLNG!P72+Bawana_Spot!P72</f>
        <v>136.8816141726856</v>
      </c>
      <c r="D72" s="195">
        <f t="shared" si="6"/>
        <v>-0.16161417268560285</v>
      </c>
      <c r="E72" s="194">
        <f>PPCL_NG!J72+PPCL_Spot!J72+GT_NG!J72+GT_Spot!J72+Bawana_NG!J72+Bawana_RLNG!J72+Bawana_Spot!J72</f>
        <v>80.2</v>
      </c>
      <c r="F72" s="194">
        <f>PPCL_NG!Q72+PPCL_Spot!Q72+GT_NG!Q72+GT_Spot!Q72+Bawana_NG!Q72+Bawana_RLNG!Q72+Bawana_Spot!Q72</f>
        <v>80.308374489887996</v>
      </c>
      <c r="G72" s="195">
        <f t="shared" si="7"/>
        <v>-0.10837448988799281</v>
      </c>
      <c r="H72" s="194">
        <f>PPCL_NG!K72+PPCL_Spot!K72+GT_NG!K72+GT_Spot!K72+Bawana_NG!K72+Bawana_RLNG!K72+Bawana_Spot!K72</f>
        <v>14.69</v>
      </c>
      <c r="I72" s="194">
        <f>PPCL_NG!R72+PPCL_Spot!R72+GT_NG!R72+GT_Spot!R72+Bawana_NG!R72+Bawana_RLNG!R72+Bawana_Spot!R72</f>
        <v>14.689127867382449</v>
      </c>
      <c r="J72" s="195">
        <f t="shared" si="8"/>
        <v>8.7213261755003657E-4</v>
      </c>
      <c r="K72" s="194">
        <f>PPCL_NG!L72+PPCL_Spot!L72+GT_NG!L72+GT_Spot!L72+Bawana_NG!L72+Bawana_RLNG!L72+Bawana_Spot!L72</f>
        <v>65.5</v>
      </c>
      <c r="L72" s="194">
        <f>PPCL_NG!S72+PPCL_Spot!S72+GT_NG!S72+GT_Spot!S72+Bawana_NG!S72+Bawana_RLNG!S72+Bawana_Spot!S72</f>
        <v>65.525290592536251</v>
      </c>
      <c r="M72" s="195">
        <f t="shared" si="9"/>
        <v>-2.5290592536251211E-2</v>
      </c>
      <c r="N72" s="194">
        <f>PPCL_NG!M72+PPCL_Spot!M72+GT_NG!M72+GT_Spot!M72+Bawana_NG!M72+Bawana_RLNG!M72+Bawana_Spot!M72</f>
        <v>97.240000000000009</v>
      </c>
      <c r="O72" s="194">
        <f>PPCL_NG!T72+PPCL_Spot!T72+GT_NG!T72+GT_Spot!T72+Bawana_NG!T72+Bawana_RLNG!T72+Bawana_Spot!T72</f>
        <v>97.375592877507728</v>
      </c>
      <c r="P72" s="195">
        <f t="shared" si="10"/>
        <v>-0.13559287750771887</v>
      </c>
      <c r="Q72" s="195">
        <f t="shared" si="11"/>
        <v>-0.4300000000000157</v>
      </c>
    </row>
    <row r="73" spans="1:17">
      <c r="A73" s="34" t="s">
        <v>115</v>
      </c>
      <c r="B73" s="194">
        <f>PPCL_NG!I73+PPCL_Spot!I73+GT_NG!I73+GT_Spot!I73+Bawana_NG!I73+Bawana_RLNG!I73+Bawana_Spot!I73</f>
        <v>136.72</v>
      </c>
      <c r="C73" s="194">
        <f>PPCL_NG!P73+PPCL_Spot!P73+GT_NG!P73+GT_Spot!P73+Bawana_NG!P73+Bawana_RLNG!P73+Bawana_Spot!P73</f>
        <v>136.8816141726856</v>
      </c>
      <c r="D73" s="195">
        <f t="shared" si="6"/>
        <v>-0.16161417268560285</v>
      </c>
      <c r="E73" s="194">
        <f>PPCL_NG!J73+PPCL_Spot!J73+GT_NG!J73+GT_Spot!J73+Bawana_NG!J73+Bawana_RLNG!J73+Bawana_Spot!J73</f>
        <v>80.2</v>
      </c>
      <c r="F73" s="194">
        <f>PPCL_NG!Q73+PPCL_Spot!Q73+GT_NG!Q73+GT_Spot!Q73+Bawana_NG!Q73+Bawana_RLNG!Q73+Bawana_Spot!Q73</f>
        <v>80.308374489887996</v>
      </c>
      <c r="G73" s="195">
        <f t="shared" si="7"/>
        <v>-0.10837448988799281</v>
      </c>
      <c r="H73" s="194">
        <f>PPCL_NG!K73+PPCL_Spot!K73+GT_NG!K73+GT_Spot!K73+Bawana_NG!K73+Bawana_RLNG!K73+Bawana_Spot!K73</f>
        <v>14.69</v>
      </c>
      <c r="I73" s="194">
        <f>PPCL_NG!R73+PPCL_Spot!R73+GT_NG!R73+GT_Spot!R73+Bawana_NG!R73+Bawana_RLNG!R73+Bawana_Spot!R73</f>
        <v>14.689127867382449</v>
      </c>
      <c r="J73" s="195">
        <f t="shared" si="8"/>
        <v>8.7213261755003657E-4</v>
      </c>
      <c r="K73" s="194">
        <f>PPCL_NG!L73+PPCL_Spot!L73+GT_NG!L73+GT_Spot!L73+Bawana_NG!L73+Bawana_RLNG!L73+Bawana_Spot!L73</f>
        <v>65.5</v>
      </c>
      <c r="L73" s="194">
        <f>PPCL_NG!S73+PPCL_Spot!S73+GT_NG!S73+GT_Spot!S73+Bawana_NG!S73+Bawana_RLNG!S73+Bawana_Spot!S73</f>
        <v>65.525290592536251</v>
      </c>
      <c r="M73" s="195">
        <f t="shared" si="9"/>
        <v>-2.5290592536251211E-2</v>
      </c>
      <c r="N73" s="194">
        <f>PPCL_NG!M73+PPCL_Spot!M73+GT_NG!M73+GT_Spot!M73+Bawana_NG!M73+Bawana_RLNG!M73+Bawana_Spot!M73</f>
        <v>97.240000000000009</v>
      </c>
      <c r="O73" s="194">
        <f>PPCL_NG!T73+PPCL_Spot!T73+GT_NG!T73+GT_Spot!T73+Bawana_NG!T73+Bawana_RLNG!T73+Bawana_Spot!T73</f>
        <v>97.375592877507728</v>
      </c>
      <c r="P73" s="195">
        <f t="shared" si="10"/>
        <v>-0.13559287750771887</v>
      </c>
      <c r="Q73" s="195">
        <f t="shared" si="11"/>
        <v>-0.4300000000000157</v>
      </c>
    </row>
    <row r="74" spans="1:17">
      <c r="A74" s="34" t="s">
        <v>116</v>
      </c>
      <c r="B74" s="194">
        <f>PPCL_NG!I74+PPCL_Spot!I74+GT_NG!I74+GT_Spot!I74+Bawana_NG!I74+Bawana_RLNG!I74+Bawana_Spot!I74</f>
        <v>136.72</v>
      </c>
      <c r="C74" s="194">
        <f>PPCL_NG!P74+PPCL_Spot!P74+GT_NG!P74+GT_Spot!P74+Bawana_NG!P74+Bawana_RLNG!P74+Bawana_Spot!P74</f>
        <v>136.8816141726856</v>
      </c>
      <c r="D74" s="195">
        <f t="shared" si="6"/>
        <v>-0.16161417268560285</v>
      </c>
      <c r="E74" s="194">
        <f>PPCL_NG!J74+PPCL_Spot!J74+GT_NG!J74+GT_Spot!J74+Bawana_NG!J74+Bawana_RLNG!J74+Bawana_Spot!J74</f>
        <v>80.2</v>
      </c>
      <c r="F74" s="194">
        <f>PPCL_NG!Q74+PPCL_Spot!Q74+GT_NG!Q74+GT_Spot!Q74+Bawana_NG!Q74+Bawana_RLNG!Q74+Bawana_Spot!Q74</f>
        <v>80.308374489887996</v>
      </c>
      <c r="G74" s="195">
        <f t="shared" si="7"/>
        <v>-0.10837448988799281</v>
      </c>
      <c r="H74" s="194">
        <f>PPCL_NG!K74+PPCL_Spot!K74+GT_NG!K74+GT_Spot!K74+Bawana_NG!K74+Bawana_RLNG!K74+Bawana_Spot!K74</f>
        <v>14.69</v>
      </c>
      <c r="I74" s="194">
        <f>PPCL_NG!R74+PPCL_Spot!R74+GT_NG!R74+GT_Spot!R74+Bawana_NG!R74+Bawana_RLNG!R74+Bawana_Spot!R74</f>
        <v>14.689127867382449</v>
      </c>
      <c r="J74" s="195">
        <f t="shared" si="8"/>
        <v>8.7213261755003657E-4</v>
      </c>
      <c r="K74" s="194">
        <f>PPCL_NG!L74+PPCL_Spot!L74+GT_NG!L74+GT_Spot!L74+Bawana_NG!L74+Bawana_RLNG!L74+Bawana_Spot!L74</f>
        <v>65.5</v>
      </c>
      <c r="L74" s="194">
        <f>PPCL_NG!S74+PPCL_Spot!S74+GT_NG!S74+GT_Spot!S74+Bawana_NG!S74+Bawana_RLNG!S74+Bawana_Spot!S74</f>
        <v>65.525290592536251</v>
      </c>
      <c r="M74" s="195">
        <f t="shared" si="9"/>
        <v>-2.5290592536251211E-2</v>
      </c>
      <c r="N74" s="194">
        <f>PPCL_NG!M74+PPCL_Spot!M74+GT_NG!M74+GT_Spot!M74+Bawana_NG!M74+Bawana_RLNG!M74+Bawana_Spot!M74</f>
        <v>97.240000000000009</v>
      </c>
      <c r="O74" s="194">
        <f>PPCL_NG!T74+PPCL_Spot!T74+GT_NG!T74+GT_Spot!T74+Bawana_NG!T74+Bawana_RLNG!T74+Bawana_Spot!T74</f>
        <v>97.375592877507728</v>
      </c>
      <c r="P74" s="195">
        <f t="shared" si="10"/>
        <v>-0.13559287750771887</v>
      </c>
      <c r="Q74" s="195">
        <f t="shared" si="11"/>
        <v>-0.4300000000000157</v>
      </c>
    </row>
    <row r="75" spans="1:17">
      <c r="A75" s="34" t="s">
        <v>117</v>
      </c>
      <c r="B75" s="194">
        <f>PPCL_NG!I75+PPCL_Spot!I75+GT_NG!I75+GT_Spot!I75+Bawana_NG!I75+Bawana_RLNG!I75+Bawana_Spot!I75</f>
        <v>136.72</v>
      </c>
      <c r="C75" s="194">
        <f>PPCL_NG!P75+PPCL_Spot!P75+GT_NG!P75+GT_Spot!P75+Bawana_NG!P75+Bawana_RLNG!P75+Bawana_Spot!P75</f>
        <v>136.8816141726856</v>
      </c>
      <c r="D75" s="195">
        <f t="shared" si="6"/>
        <v>-0.16161417268560285</v>
      </c>
      <c r="E75" s="194">
        <f>PPCL_NG!J75+PPCL_Spot!J75+GT_NG!J75+GT_Spot!J75+Bawana_NG!J75+Bawana_RLNG!J75+Bawana_Spot!J75</f>
        <v>80.2</v>
      </c>
      <c r="F75" s="194">
        <f>PPCL_NG!Q75+PPCL_Spot!Q75+GT_NG!Q75+GT_Spot!Q75+Bawana_NG!Q75+Bawana_RLNG!Q75+Bawana_Spot!Q75</f>
        <v>80.308374489887996</v>
      </c>
      <c r="G75" s="195">
        <f t="shared" si="7"/>
        <v>-0.10837448988799281</v>
      </c>
      <c r="H75" s="194">
        <f>PPCL_NG!K75+PPCL_Spot!K75+GT_NG!K75+GT_Spot!K75+Bawana_NG!K75+Bawana_RLNG!K75+Bawana_Spot!K75</f>
        <v>14.69</v>
      </c>
      <c r="I75" s="194">
        <f>PPCL_NG!R75+PPCL_Spot!R75+GT_NG!R75+GT_Spot!R75+Bawana_NG!R75+Bawana_RLNG!R75+Bawana_Spot!R75</f>
        <v>14.689127867382449</v>
      </c>
      <c r="J75" s="195">
        <f t="shared" si="8"/>
        <v>8.7213261755003657E-4</v>
      </c>
      <c r="K75" s="194">
        <f>PPCL_NG!L75+PPCL_Spot!L75+GT_NG!L75+GT_Spot!L75+Bawana_NG!L75+Bawana_RLNG!L75+Bawana_Spot!L75</f>
        <v>65.5</v>
      </c>
      <c r="L75" s="194">
        <f>PPCL_NG!S75+PPCL_Spot!S75+GT_NG!S75+GT_Spot!S75+Bawana_NG!S75+Bawana_RLNG!S75+Bawana_Spot!S75</f>
        <v>65.525290592536251</v>
      </c>
      <c r="M75" s="195">
        <f t="shared" si="9"/>
        <v>-2.5290592536251211E-2</v>
      </c>
      <c r="N75" s="194">
        <f>PPCL_NG!M75+PPCL_Spot!M75+GT_NG!M75+GT_Spot!M75+Bawana_NG!M75+Bawana_RLNG!M75+Bawana_Spot!M75</f>
        <v>97.240000000000009</v>
      </c>
      <c r="O75" s="194">
        <f>PPCL_NG!T75+PPCL_Spot!T75+GT_NG!T75+GT_Spot!T75+Bawana_NG!T75+Bawana_RLNG!T75+Bawana_Spot!T75</f>
        <v>97.375592877507728</v>
      </c>
      <c r="P75" s="195">
        <f t="shared" si="10"/>
        <v>-0.13559287750771887</v>
      </c>
      <c r="Q75" s="195">
        <f t="shared" si="11"/>
        <v>-0.4300000000000157</v>
      </c>
    </row>
    <row r="76" spans="1:17">
      <c r="A76" s="34" t="s">
        <v>118</v>
      </c>
      <c r="B76" s="194">
        <f>PPCL_NG!I76+PPCL_Spot!I76+GT_NG!I76+GT_Spot!I76+Bawana_NG!I76+Bawana_RLNG!I76+Bawana_Spot!I76</f>
        <v>136.72</v>
      </c>
      <c r="C76" s="194">
        <f>PPCL_NG!P76+PPCL_Spot!P76+GT_NG!P76+GT_Spot!P76+Bawana_NG!P76+Bawana_RLNG!P76+Bawana_Spot!P76</f>
        <v>136.8816141726856</v>
      </c>
      <c r="D76" s="195">
        <f t="shared" si="6"/>
        <v>-0.16161417268560285</v>
      </c>
      <c r="E76" s="194">
        <f>PPCL_NG!J76+PPCL_Spot!J76+GT_NG!J76+GT_Spot!J76+Bawana_NG!J76+Bawana_RLNG!J76+Bawana_Spot!J76</f>
        <v>80.2</v>
      </c>
      <c r="F76" s="194">
        <f>PPCL_NG!Q76+PPCL_Spot!Q76+GT_NG!Q76+GT_Spot!Q76+Bawana_NG!Q76+Bawana_RLNG!Q76+Bawana_Spot!Q76</f>
        <v>80.308374489887996</v>
      </c>
      <c r="G76" s="195">
        <f t="shared" si="7"/>
        <v>-0.10837448988799281</v>
      </c>
      <c r="H76" s="194">
        <f>PPCL_NG!K76+PPCL_Spot!K76+GT_NG!K76+GT_Spot!K76+Bawana_NG!K76+Bawana_RLNG!K76+Bawana_Spot!K76</f>
        <v>14.69</v>
      </c>
      <c r="I76" s="194">
        <f>PPCL_NG!R76+PPCL_Spot!R76+GT_NG!R76+GT_Spot!R76+Bawana_NG!R76+Bawana_RLNG!R76+Bawana_Spot!R76</f>
        <v>14.689127867382449</v>
      </c>
      <c r="J76" s="195">
        <f t="shared" si="8"/>
        <v>8.7213261755003657E-4</v>
      </c>
      <c r="K76" s="194">
        <f>PPCL_NG!L76+PPCL_Spot!L76+GT_NG!L76+GT_Spot!L76+Bawana_NG!L76+Bawana_RLNG!L76+Bawana_Spot!L76</f>
        <v>65.5</v>
      </c>
      <c r="L76" s="194">
        <f>PPCL_NG!S76+PPCL_Spot!S76+GT_NG!S76+GT_Spot!S76+Bawana_NG!S76+Bawana_RLNG!S76+Bawana_Spot!S76</f>
        <v>65.525290592536251</v>
      </c>
      <c r="M76" s="195">
        <f t="shared" si="9"/>
        <v>-2.5290592536251211E-2</v>
      </c>
      <c r="N76" s="194">
        <f>PPCL_NG!M76+PPCL_Spot!M76+GT_NG!M76+GT_Spot!M76+Bawana_NG!M76+Bawana_RLNG!M76+Bawana_Spot!M76</f>
        <v>97.240000000000009</v>
      </c>
      <c r="O76" s="194">
        <f>PPCL_NG!T76+PPCL_Spot!T76+GT_NG!T76+GT_Spot!T76+Bawana_NG!T76+Bawana_RLNG!T76+Bawana_Spot!T76</f>
        <v>97.375592877507728</v>
      </c>
      <c r="P76" s="195">
        <f t="shared" si="10"/>
        <v>-0.13559287750771887</v>
      </c>
      <c r="Q76" s="195">
        <f t="shared" si="11"/>
        <v>-0.4300000000000157</v>
      </c>
    </row>
    <row r="77" spans="1:17">
      <c r="A77" s="34" t="s">
        <v>119</v>
      </c>
      <c r="B77" s="194">
        <f>PPCL_NG!I77+PPCL_Spot!I77+GT_NG!I77+GT_Spot!I77+Bawana_NG!I77+Bawana_RLNG!I77+Bawana_Spot!I77</f>
        <v>136.72</v>
      </c>
      <c r="C77" s="194">
        <f>PPCL_NG!P77+PPCL_Spot!P77+GT_NG!P77+GT_Spot!P77+Bawana_NG!P77+Bawana_RLNG!P77+Bawana_Spot!P77</f>
        <v>136.8816141726856</v>
      </c>
      <c r="D77" s="195">
        <f t="shared" si="6"/>
        <v>-0.16161417268560285</v>
      </c>
      <c r="E77" s="194">
        <f>PPCL_NG!J77+PPCL_Spot!J77+GT_NG!J77+GT_Spot!J77+Bawana_NG!J77+Bawana_RLNG!J77+Bawana_Spot!J77</f>
        <v>80.2</v>
      </c>
      <c r="F77" s="194">
        <f>PPCL_NG!Q77+PPCL_Spot!Q77+GT_NG!Q77+GT_Spot!Q77+Bawana_NG!Q77+Bawana_RLNG!Q77+Bawana_Spot!Q77</f>
        <v>80.308374489887996</v>
      </c>
      <c r="G77" s="195">
        <f t="shared" si="7"/>
        <v>-0.10837448988799281</v>
      </c>
      <c r="H77" s="194">
        <f>PPCL_NG!K77+PPCL_Spot!K77+GT_NG!K77+GT_Spot!K77+Bawana_NG!K77+Bawana_RLNG!K77+Bawana_Spot!K77</f>
        <v>14.69</v>
      </c>
      <c r="I77" s="194">
        <f>PPCL_NG!R77+PPCL_Spot!R77+GT_NG!R77+GT_Spot!R77+Bawana_NG!R77+Bawana_RLNG!R77+Bawana_Spot!R77</f>
        <v>14.689127867382449</v>
      </c>
      <c r="J77" s="195">
        <f t="shared" si="8"/>
        <v>8.7213261755003657E-4</v>
      </c>
      <c r="K77" s="194">
        <f>PPCL_NG!L77+PPCL_Spot!L77+GT_NG!L77+GT_Spot!L77+Bawana_NG!L77+Bawana_RLNG!L77+Bawana_Spot!L77</f>
        <v>65.5</v>
      </c>
      <c r="L77" s="194">
        <f>PPCL_NG!S77+PPCL_Spot!S77+GT_NG!S77+GT_Spot!S77+Bawana_NG!S77+Bawana_RLNG!S77+Bawana_Spot!S77</f>
        <v>65.525290592536251</v>
      </c>
      <c r="M77" s="195">
        <f t="shared" si="9"/>
        <v>-2.5290592536251211E-2</v>
      </c>
      <c r="N77" s="194">
        <f>PPCL_NG!M77+PPCL_Spot!M77+GT_NG!M77+GT_Spot!M77+Bawana_NG!M77+Bawana_RLNG!M77+Bawana_Spot!M77</f>
        <v>97.240000000000009</v>
      </c>
      <c r="O77" s="194">
        <f>PPCL_NG!T77+PPCL_Spot!T77+GT_NG!T77+GT_Spot!T77+Bawana_NG!T77+Bawana_RLNG!T77+Bawana_Spot!T77</f>
        <v>97.375592877507728</v>
      </c>
      <c r="P77" s="195">
        <f t="shared" si="10"/>
        <v>-0.13559287750771887</v>
      </c>
      <c r="Q77" s="195">
        <f t="shared" si="11"/>
        <v>-0.4300000000000157</v>
      </c>
    </row>
    <row r="78" spans="1:17">
      <c r="A78" s="34" t="s">
        <v>120</v>
      </c>
      <c r="B78" s="194">
        <f>PPCL_NG!I78+PPCL_Spot!I78+GT_NG!I78+GT_Spot!I78+Bawana_NG!I78+Bawana_RLNG!I78+Bawana_Spot!I78</f>
        <v>136.72</v>
      </c>
      <c r="C78" s="194">
        <f>PPCL_NG!P78+PPCL_Spot!P78+GT_NG!P78+GT_Spot!P78+Bawana_NG!P78+Bawana_RLNG!P78+Bawana_Spot!P78</f>
        <v>136.8816141726856</v>
      </c>
      <c r="D78" s="195">
        <f t="shared" si="6"/>
        <v>-0.16161417268560285</v>
      </c>
      <c r="E78" s="194">
        <f>PPCL_NG!J78+PPCL_Spot!J78+GT_NG!J78+GT_Spot!J78+Bawana_NG!J78+Bawana_RLNG!J78+Bawana_Spot!J78</f>
        <v>80.2</v>
      </c>
      <c r="F78" s="194">
        <f>PPCL_NG!Q78+PPCL_Spot!Q78+GT_NG!Q78+GT_Spot!Q78+Bawana_NG!Q78+Bawana_RLNG!Q78+Bawana_Spot!Q78</f>
        <v>80.308374489887996</v>
      </c>
      <c r="G78" s="195">
        <f t="shared" si="7"/>
        <v>-0.10837448988799281</v>
      </c>
      <c r="H78" s="194">
        <f>PPCL_NG!K78+PPCL_Spot!K78+GT_NG!K78+GT_Spot!K78+Bawana_NG!K78+Bawana_RLNG!K78+Bawana_Spot!K78</f>
        <v>14.69</v>
      </c>
      <c r="I78" s="194">
        <f>PPCL_NG!R78+PPCL_Spot!R78+GT_NG!R78+GT_Spot!R78+Bawana_NG!R78+Bawana_RLNG!R78+Bawana_Spot!R78</f>
        <v>14.689127867382449</v>
      </c>
      <c r="J78" s="195">
        <f t="shared" si="8"/>
        <v>8.7213261755003657E-4</v>
      </c>
      <c r="K78" s="194">
        <f>PPCL_NG!L78+PPCL_Spot!L78+GT_NG!L78+GT_Spot!L78+Bawana_NG!L78+Bawana_RLNG!L78+Bawana_Spot!L78</f>
        <v>65.5</v>
      </c>
      <c r="L78" s="194">
        <f>PPCL_NG!S78+PPCL_Spot!S78+GT_NG!S78+GT_Spot!S78+Bawana_NG!S78+Bawana_RLNG!S78+Bawana_Spot!S78</f>
        <v>65.525290592536251</v>
      </c>
      <c r="M78" s="195">
        <f t="shared" si="9"/>
        <v>-2.5290592536251211E-2</v>
      </c>
      <c r="N78" s="194">
        <f>PPCL_NG!M78+PPCL_Spot!M78+GT_NG!M78+GT_Spot!M78+Bawana_NG!M78+Bawana_RLNG!M78+Bawana_Spot!M78</f>
        <v>97.240000000000009</v>
      </c>
      <c r="O78" s="194">
        <f>PPCL_NG!T78+PPCL_Spot!T78+GT_NG!T78+GT_Spot!T78+Bawana_NG!T78+Bawana_RLNG!T78+Bawana_Spot!T78</f>
        <v>97.375592877507728</v>
      </c>
      <c r="P78" s="195">
        <f t="shared" si="10"/>
        <v>-0.13559287750771887</v>
      </c>
      <c r="Q78" s="195">
        <f t="shared" si="11"/>
        <v>-0.4300000000000157</v>
      </c>
    </row>
    <row r="79" spans="1:17">
      <c r="A79" s="34" t="s">
        <v>121</v>
      </c>
      <c r="B79" s="194">
        <f>PPCL_NG!I79+PPCL_Spot!I79+GT_NG!I79+GT_Spot!I79+Bawana_NG!I79+Bawana_RLNG!I79+Bawana_Spot!I79</f>
        <v>134.57999999999998</v>
      </c>
      <c r="C79" s="194">
        <f>PPCL_NG!P79+PPCL_Spot!P79+GT_NG!P79+GT_Spot!P79+Bawana_NG!P79+Bawana_RLNG!P79+Bawana_Spot!P79</f>
        <v>134.75990910467738</v>
      </c>
      <c r="D79" s="195">
        <f t="shared" si="6"/>
        <v>-0.17990910467739241</v>
      </c>
      <c r="E79" s="194">
        <f>PPCL_NG!J79+PPCL_Spot!J79+GT_NG!J79+GT_Spot!J79+Bawana_NG!J79+Bawana_RLNG!J79+Bawana_Spot!J79</f>
        <v>80.17</v>
      </c>
      <c r="F79" s="194">
        <f>PPCL_NG!Q79+PPCL_Spot!Q79+GT_NG!Q79+GT_Spot!Q79+Bawana_NG!Q79+Bawana_RLNG!Q79+Bawana_Spot!Q79</f>
        <v>80.289878816901719</v>
      </c>
      <c r="G79" s="195">
        <f t="shared" si="7"/>
        <v>-0.11987881690171776</v>
      </c>
      <c r="H79" s="194">
        <f>PPCL_NG!K79+PPCL_Spot!K79+GT_NG!K79+GT_Spot!K79+Bawana_NG!K79+Bawana_RLNG!K79+Bawana_Spot!K79</f>
        <v>14.95</v>
      </c>
      <c r="I79" s="194">
        <f>PPCL_NG!R79+PPCL_Spot!R79+GT_NG!R79+GT_Spot!R79+Bawana_NG!R79+Bawana_RLNG!R79+Bawana_Spot!R79</f>
        <v>14.949732146952254</v>
      </c>
      <c r="J79" s="195">
        <f t="shared" si="8"/>
        <v>2.6785304774534779E-4</v>
      </c>
      <c r="K79" s="194">
        <f>PPCL_NG!L79+PPCL_Spot!L79+GT_NG!L79+GT_Spot!L79+Bawana_NG!L79+Bawana_RLNG!L79+Bawana_Spot!L79</f>
        <v>61.83</v>
      </c>
      <c r="L79" s="194">
        <f>PPCL_NG!S79+PPCL_Spot!S79+GT_NG!S79+GT_Spot!S79+Bawana_NG!S79+Bawana_RLNG!S79+Bawana_Spot!S79</f>
        <v>61.861072175373856</v>
      </c>
      <c r="M79" s="195">
        <f t="shared" si="9"/>
        <v>-3.1072175373857647E-2</v>
      </c>
      <c r="N79" s="194">
        <f>PPCL_NG!M79+PPCL_Spot!M79+GT_NG!M79+GT_Spot!M79+Bawana_NG!M79+Bawana_RLNG!M79+Bawana_Spot!M79</f>
        <v>108.61</v>
      </c>
      <c r="O79" s="194">
        <f>PPCL_NG!T79+PPCL_Spot!T79+GT_NG!T79+GT_Spot!T79+Bawana_NG!T79+Bawana_RLNG!T79+Bawana_Spot!T79</f>
        <v>108.7594077560948</v>
      </c>
      <c r="P79" s="195">
        <f t="shared" si="10"/>
        <v>-0.14940775609480283</v>
      </c>
      <c r="Q79" s="195">
        <f t="shared" si="11"/>
        <v>-0.4800000000000253</v>
      </c>
    </row>
    <row r="80" spans="1:17">
      <c r="A80" s="34" t="s">
        <v>122</v>
      </c>
      <c r="B80" s="194">
        <f>PPCL_NG!I80+PPCL_Spot!I80+GT_NG!I80+GT_Spot!I80+Bawana_NG!I80+Bawana_RLNG!I80+Bawana_Spot!I80</f>
        <v>134.57999999999998</v>
      </c>
      <c r="C80" s="194">
        <f>PPCL_NG!P80+PPCL_Spot!P80+GT_NG!P80+GT_Spot!P80+Bawana_NG!P80+Bawana_RLNG!P80+Bawana_Spot!P80</f>
        <v>134.75990910467738</v>
      </c>
      <c r="D80" s="195">
        <f t="shared" si="6"/>
        <v>-0.17990910467739241</v>
      </c>
      <c r="E80" s="194">
        <f>PPCL_NG!J80+PPCL_Spot!J80+GT_NG!J80+GT_Spot!J80+Bawana_NG!J80+Bawana_RLNG!J80+Bawana_Spot!J80</f>
        <v>80.17</v>
      </c>
      <c r="F80" s="194">
        <f>PPCL_NG!Q80+PPCL_Spot!Q80+GT_NG!Q80+GT_Spot!Q80+Bawana_NG!Q80+Bawana_RLNG!Q80+Bawana_Spot!Q80</f>
        <v>80.289878816901719</v>
      </c>
      <c r="G80" s="195">
        <f t="shared" si="7"/>
        <v>-0.11987881690171776</v>
      </c>
      <c r="H80" s="194">
        <f>PPCL_NG!K80+PPCL_Spot!K80+GT_NG!K80+GT_Spot!K80+Bawana_NG!K80+Bawana_RLNG!K80+Bawana_Spot!K80</f>
        <v>14.95</v>
      </c>
      <c r="I80" s="194">
        <f>PPCL_NG!R80+PPCL_Spot!R80+GT_NG!R80+GT_Spot!R80+Bawana_NG!R80+Bawana_RLNG!R80+Bawana_Spot!R80</f>
        <v>14.949732146952254</v>
      </c>
      <c r="J80" s="195">
        <f t="shared" si="8"/>
        <v>2.6785304774534779E-4</v>
      </c>
      <c r="K80" s="194">
        <f>PPCL_NG!L80+PPCL_Spot!L80+GT_NG!L80+GT_Spot!L80+Bawana_NG!L80+Bawana_RLNG!L80+Bawana_Spot!L80</f>
        <v>61.83</v>
      </c>
      <c r="L80" s="194">
        <f>PPCL_NG!S80+PPCL_Spot!S80+GT_NG!S80+GT_Spot!S80+Bawana_NG!S80+Bawana_RLNG!S80+Bawana_Spot!S80</f>
        <v>61.861072175373856</v>
      </c>
      <c r="M80" s="195">
        <f t="shared" si="9"/>
        <v>-3.1072175373857647E-2</v>
      </c>
      <c r="N80" s="194">
        <f>PPCL_NG!M80+PPCL_Spot!M80+GT_NG!M80+GT_Spot!M80+Bawana_NG!M80+Bawana_RLNG!M80+Bawana_Spot!M80</f>
        <v>108.61</v>
      </c>
      <c r="O80" s="194">
        <f>PPCL_NG!T80+PPCL_Spot!T80+GT_NG!T80+GT_Spot!T80+Bawana_NG!T80+Bawana_RLNG!T80+Bawana_Spot!T80</f>
        <v>108.7594077560948</v>
      </c>
      <c r="P80" s="195">
        <f t="shared" si="10"/>
        <v>-0.14940775609480283</v>
      </c>
      <c r="Q80" s="195">
        <f t="shared" si="11"/>
        <v>-0.4800000000000253</v>
      </c>
    </row>
    <row r="81" spans="1:17">
      <c r="A81" s="34" t="s">
        <v>123</v>
      </c>
      <c r="B81" s="194">
        <f>PPCL_NG!I81+PPCL_Spot!I81+GT_NG!I81+GT_Spot!I81+Bawana_NG!I81+Bawana_RLNG!I81+Bawana_Spot!I81</f>
        <v>134.57999999999998</v>
      </c>
      <c r="C81" s="194">
        <f>PPCL_NG!P81+PPCL_Spot!P81+GT_NG!P81+GT_Spot!P81+Bawana_NG!P81+Bawana_RLNG!P81+Bawana_Spot!P81</f>
        <v>134.7635783245095</v>
      </c>
      <c r="D81" s="195">
        <f t="shared" si="6"/>
        <v>-0.1835783245095115</v>
      </c>
      <c r="E81" s="194">
        <f>PPCL_NG!J81+PPCL_Spot!J81+GT_NG!J81+GT_Spot!J81+Bawana_NG!J81+Bawana_RLNG!J81+Bawana_Spot!J81</f>
        <v>80.17</v>
      </c>
      <c r="F81" s="194">
        <f>PPCL_NG!Q81+PPCL_Spot!Q81+GT_NG!Q81+GT_Spot!Q81+Bawana_NG!Q81+Bawana_RLNG!Q81+Bawana_Spot!Q81</f>
        <v>80.292080348800994</v>
      </c>
      <c r="G81" s="195">
        <f t="shared" si="7"/>
        <v>-0.12208034880099206</v>
      </c>
      <c r="H81" s="194">
        <f>PPCL_NG!K81+PPCL_Spot!K81+GT_NG!K81+GT_Spot!K81+Bawana_NG!K81+Bawana_RLNG!K81+Bawana_Spot!K81</f>
        <v>14.95</v>
      </c>
      <c r="I81" s="194">
        <f>PPCL_NG!R81+PPCL_Spot!R81+GT_NG!R81+GT_Spot!R81+Bawana_NG!R81+Bawana_RLNG!R81+Bawana_Spot!R81</f>
        <v>14.95</v>
      </c>
      <c r="J81" s="195">
        <f t="shared" si="8"/>
        <v>0</v>
      </c>
      <c r="K81" s="194">
        <f>PPCL_NG!L81+PPCL_Spot!L81+GT_NG!L81+GT_Spot!L81+Bawana_NG!L81+Bawana_RLNG!L81+Bawana_Spot!L81</f>
        <v>65.039999999999992</v>
      </c>
      <c r="L81" s="194">
        <f>PPCL_NG!S81+PPCL_Spot!S81+GT_NG!S81+GT_Spot!S81+Bawana_NG!S81+Bawana_RLNG!S81+Bawana_Spot!S81</f>
        <v>65.071740890688261</v>
      </c>
      <c r="M81" s="195">
        <f t="shared" si="9"/>
        <v>-3.1740890688269019E-2</v>
      </c>
      <c r="N81" s="194">
        <f>PPCL_NG!M81+PPCL_Spot!M81+GT_NG!M81+GT_Spot!M81+Bawana_NG!M81+Bawana_RLNG!M81+Bawana_Spot!M81</f>
        <v>108.61</v>
      </c>
      <c r="O81" s="194">
        <f>PPCL_NG!T81+PPCL_Spot!T81+GT_NG!T81+GT_Spot!T81+Bawana_NG!T81+Bawana_RLNG!T81+Bawana_Spot!T81</f>
        <v>108.76260043600125</v>
      </c>
      <c r="P81" s="195">
        <f t="shared" si="10"/>
        <v>-0.15260043600125073</v>
      </c>
      <c r="Q81" s="195">
        <f t="shared" si="11"/>
        <v>-0.49000000000002331</v>
      </c>
    </row>
    <row r="82" spans="1:17">
      <c r="A82" s="34" t="s">
        <v>124</v>
      </c>
      <c r="B82" s="194">
        <f>PPCL_NG!I82+PPCL_Spot!I82+GT_NG!I82+GT_Spot!I82+Bawana_NG!I82+Bawana_RLNG!I82+Bawana_Spot!I82</f>
        <v>135.57999999999998</v>
      </c>
      <c r="C82" s="194">
        <f>PPCL_NG!P82+PPCL_Spot!P82+GT_NG!P82+GT_Spot!P82+Bawana_NG!P82+Bawana_RLNG!P82+Bawana_Spot!P82</f>
        <v>135.77283298097251</v>
      </c>
      <c r="D82" s="195">
        <f t="shared" si="6"/>
        <v>-0.19283298097252555</v>
      </c>
      <c r="E82" s="194">
        <f>PPCL_NG!J82+PPCL_Spot!J82+GT_NG!J82+GT_Spot!J82+Bawana_NG!J82+Bawana_RLNG!J82+Bawana_Spot!J82</f>
        <v>80.17</v>
      </c>
      <c r="F82" s="194">
        <f>PPCL_NG!Q82+PPCL_Spot!Q82+GT_NG!Q82+GT_Spot!Q82+Bawana_NG!Q82+Bawana_RLNG!Q82+Bawana_Spot!Q82</f>
        <v>80.288393234672299</v>
      </c>
      <c r="G82" s="195">
        <f t="shared" si="7"/>
        <v>-0.1183932346722969</v>
      </c>
      <c r="H82" s="194">
        <f>PPCL_NG!K82+PPCL_Spot!K82+GT_NG!K82+GT_Spot!K82+Bawana_NG!K82+Bawana_RLNG!K82+Bawana_Spot!K82</f>
        <v>14.95</v>
      </c>
      <c r="I82" s="194">
        <f>PPCL_NG!R82+PPCL_Spot!R82+GT_NG!R82+GT_Spot!R82+Bawana_NG!R82+Bawana_RLNG!R82+Bawana_Spot!R82</f>
        <v>14.95</v>
      </c>
      <c r="J82" s="195">
        <f t="shared" si="8"/>
        <v>0</v>
      </c>
      <c r="K82" s="194">
        <f>PPCL_NG!L82+PPCL_Spot!L82+GT_NG!L82+GT_Spot!L82+Bawana_NG!L82+Bawana_RLNG!L82+Bawana_Spot!L82</f>
        <v>65.039999999999992</v>
      </c>
      <c r="L82" s="194">
        <f>PPCL_NG!S82+PPCL_Spot!S82+GT_NG!S82+GT_Spot!S82+Bawana_NG!S82+Bawana_RLNG!S82+Bawana_Spot!S82</f>
        <v>65.070782241014797</v>
      </c>
      <c r="M82" s="195">
        <f t="shared" si="9"/>
        <v>-3.0782241014804868E-2</v>
      </c>
      <c r="N82" s="194">
        <f>PPCL_NG!M82+PPCL_Spot!M82+GT_NG!M82+GT_Spot!M82+Bawana_NG!M82+Bawana_RLNG!M82+Bawana_Spot!M82</f>
        <v>108.61</v>
      </c>
      <c r="O82" s="194">
        <f>PPCL_NG!T82+PPCL_Spot!T82+GT_NG!T82+GT_Spot!T82+Bawana_NG!T82+Bawana_RLNG!T82+Bawana_Spot!T82</f>
        <v>108.75799154334038</v>
      </c>
      <c r="P82" s="195">
        <f t="shared" si="10"/>
        <v>-0.14799154334038178</v>
      </c>
      <c r="Q82" s="195">
        <f t="shared" si="11"/>
        <v>-0.49000000000000909</v>
      </c>
    </row>
    <row r="83" spans="1:17">
      <c r="A83" s="34" t="s">
        <v>125</v>
      </c>
      <c r="B83" s="194">
        <f>PPCL_NG!I83+PPCL_Spot!I83+GT_NG!I83+GT_Spot!I83+Bawana_NG!I83+Bawana_RLNG!I83+Bawana_Spot!I83</f>
        <v>135.57999999999998</v>
      </c>
      <c r="C83" s="194">
        <f>PPCL_NG!P83+PPCL_Spot!P83+GT_NG!P83+GT_Spot!P83+Bawana_NG!P83+Bawana_RLNG!P83+Bawana_Spot!P83</f>
        <v>135.76916376114036</v>
      </c>
      <c r="D83" s="195">
        <f t="shared" si="6"/>
        <v>-0.18916376114037803</v>
      </c>
      <c r="E83" s="194">
        <f>PPCL_NG!J83+PPCL_Spot!J83+GT_NG!J83+GT_Spot!J83+Bawana_NG!J83+Bawana_RLNG!J83+Bawana_Spot!J83</f>
        <v>80.17</v>
      </c>
      <c r="F83" s="194">
        <f>PPCL_NG!Q83+PPCL_Spot!Q83+GT_NG!Q83+GT_Spot!Q83+Bawana_NG!Q83+Bawana_RLNG!Q83+Bawana_Spot!Q83</f>
        <v>80.286191702773024</v>
      </c>
      <c r="G83" s="195">
        <f t="shared" si="7"/>
        <v>-0.1161917027730226</v>
      </c>
      <c r="H83" s="194">
        <f>PPCL_NG!K83+PPCL_Spot!K83+GT_NG!K83+GT_Spot!K83+Bawana_NG!K83+Bawana_RLNG!K83+Bawana_Spot!K83</f>
        <v>14.95</v>
      </c>
      <c r="I83" s="194">
        <f>PPCL_NG!R83+PPCL_Spot!R83+GT_NG!R83+GT_Spot!R83+Bawana_NG!R83+Bawana_RLNG!R83+Bawana_Spot!R83</f>
        <v>14.949732146952254</v>
      </c>
      <c r="J83" s="195">
        <f t="shared" si="8"/>
        <v>2.6785304774534779E-4</v>
      </c>
      <c r="K83" s="194">
        <f>PPCL_NG!L83+PPCL_Spot!L83+GT_NG!L83+GT_Spot!L83+Bawana_NG!L83+Bawana_RLNG!L83+Bawana_Spot!L83</f>
        <v>61.83</v>
      </c>
      <c r="L83" s="194">
        <f>PPCL_NG!S83+PPCL_Spot!S83+GT_NG!S83+GT_Spot!S83+Bawana_NG!S83+Bawana_RLNG!S83+Bawana_Spot!S83</f>
        <v>61.860113525700392</v>
      </c>
      <c r="M83" s="195">
        <f t="shared" si="9"/>
        <v>-3.0113525700393495E-2</v>
      </c>
      <c r="N83" s="194">
        <f>PPCL_NG!M83+PPCL_Spot!M83+GT_NG!M83+GT_Spot!M83+Bawana_NG!M83+Bawana_RLNG!M83+Bawana_Spot!M83</f>
        <v>108.61</v>
      </c>
      <c r="O83" s="194">
        <f>PPCL_NG!T83+PPCL_Spot!T83+GT_NG!T83+GT_Spot!T83+Bawana_NG!T83+Bawana_RLNG!T83+Bawana_Spot!T83</f>
        <v>108.75479886343393</v>
      </c>
      <c r="P83" s="195">
        <f t="shared" si="10"/>
        <v>-0.14479886343393389</v>
      </c>
      <c r="Q83" s="195">
        <f t="shared" si="11"/>
        <v>-0.47999999999998266</v>
      </c>
    </row>
    <row r="84" spans="1:17">
      <c r="A84" s="34" t="s">
        <v>126</v>
      </c>
      <c r="B84" s="194">
        <f>PPCL_NG!I84+PPCL_Spot!I84+GT_NG!I84+GT_Spot!I84+Bawana_NG!I84+Bawana_RLNG!I84+Bawana_Spot!I84</f>
        <v>135.57999999999998</v>
      </c>
      <c r="C84" s="194">
        <f>PPCL_NG!P84+PPCL_Spot!P84+GT_NG!P84+GT_Spot!P84+Bawana_NG!P84+Bawana_RLNG!P84+Bawana_Spot!P84</f>
        <v>135.76916376114036</v>
      </c>
      <c r="D84" s="195">
        <f t="shared" si="6"/>
        <v>-0.18916376114037803</v>
      </c>
      <c r="E84" s="194">
        <f>PPCL_NG!J84+PPCL_Spot!J84+GT_NG!J84+GT_Spot!J84+Bawana_NG!J84+Bawana_RLNG!J84+Bawana_Spot!J84</f>
        <v>80.17</v>
      </c>
      <c r="F84" s="194">
        <f>PPCL_NG!Q84+PPCL_Spot!Q84+GT_NG!Q84+GT_Spot!Q84+Bawana_NG!Q84+Bawana_RLNG!Q84+Bawana_Spot!Q84</f>
        <v>80.286191702773024</v>
      </c>
      <c r="G84" s="195">
        <f t="shared" si="7"/>
        <v>-0.1161917027730226</v>
      </c>
      <c r="H84" s="194">
        <f>PPCL_NG!K84+PPCL_Spot!K84+GT_NG!K84+GT_Spot!K84+Bawana_NG!K84+Bawana_RLNG!K84+Bawana_Spot!K84</f>
        <v>14.95</v>
      </c>
      <c r="I84" s="194">
        <f>PPCL_NG!R84+PPCL_Spot!R84+GT_NG!R84+GT_Spot!R84+Bawana_NG!R84+Bawana_RLNG!R84+Bawana_Spot!R84</f>
        <v>14.949732146952254</v>
      </c>
      <c r="J84" s="195">
        <f t="shared" si="8"/>
        <v>2.6785304774534779E-4</v>
      </c>
      <c r="K84" s="194">
        <f>PPCL_NG!L84+PPCL_Spot!L84+GT_NG!L84+GT_Spot!L84+Bawana_NG!L84+Bawana_RLNG!L84+Bawana_Spot!L84</f>
        <v>61.83</v>
      </c>
      <c r="L84" s="194">
        <f>PPCL_NG!S84+PPCL_Spot!S84+GT_NG!S84+GT_Spot!S84+Bawana_NG!S84+Bawana_RLNG!S84+Bawana_Spot!S84</f>
        <v>61.860113525700392</v>
      </c>
      <c r="M84" s="195">
        <f t="shared" si="9"/>
        <v>-3.0113525700393495E-2</v>
      </c>
      <c r="N84" s="194">
        <f>PPCL_NG!M84+PPCL_Spot!M84+GT_NG!M84+GT_Spot!M84+Bawana_NG!M84+Bawana_RLNG!M84+Bawana_Spot!M84</f>
        <v>108.61</v>
      </c>
      <c r="O84" s="194">
        <f>PPCL_NG!T84+PPCL_Spot!T84+GT_NG!T84+GT_Spot!T84+Bawana_NG!T84+Bawana_RLNG!T84+Bawana_Spot!T84</f>
        <v>108.75479886343393</v>
      </c>
      <c r="P84" s="195">
        <f t="shared" si="10"/>
        <v>-0.14479886343393389</v>
      </c>
      <c r="Q84" s="195">
        <f t="shared" si="11"/>
        <v>-0.47999999999998266</v>
      </c>
    </row>
    <row r="85" spans="1:17">
      <c r="A85" s="34" t="s">
        <v>127</v>
      </c>
      <c r="B85" s="194">
        <f>PPCL_NG!I85+PPCL_Spot!I85+GT_NG!I85+GT_Spot!I85+Bawana_NG!I85+Bawana_RLNG!I85+Bawana_Spot!I85</f>
        <v>135.57999999999998</v>
      </c>
      <c r="C85" s="194">
        <f>PPCL_NG!P85+PPCL_Spot!P85+GT_NG!P85+GT_Spot!P85+Bawana_NG!P85+Bawana_RLNG!P85+Bawana_Spot!P85</f>
        <v>135.76916376114036</v>
      </c>
      <c r="D85" s="195">
        <f t="shared" si="6"/>
        <v>-0.18916376114037803</v>
      </c>
      <c r="E85" s="194">
        <f>PPCL_NG!J85+PPCL_Spot!J85+GT_NG!J85+GT_Spot!J85+Bawana_NG!J85+Bawana_RLNG!J85+Bawana_Spot!J85</f>
        <v>80.17</v>
      </c>
      <c r="F85" s="194">
        <f>PPCL_NG!Q85+PPCL_Spot!Q85+GT_NG!Q85+GT_Spot!Q85+Bawana_NG!Q85+Bawana_RLNG!Q85+Bawana_Spot!Q85</f>
        <v>80.286191702773024</v>
      </c>
      <c r="G85" s="195">
        <f t="shared" si="7"/>
        <v>-0.1161917027730226</v>
      </c>
      <c r="H85" s="194">
        <f>PPCL_NG!K85+PPCL_Spot!K85+GT_NG!K85+GT_Spot!K85+Bawana_NG!K85+Bawana_RLNG!K85+Bawana_Spot!K85</f>
        <v>14.95</v>
      </c>
      <c r="I85" s="194">
        <f>PPCL_NG!R85+PPCL_Spot!R85+GT_NG!R85+GT_Spot!R85+Bawana_NG!R85+Bawana_RLNG!R85+Bawana_Spot!R85</f>
        <v>14.949732146952254</v>
      </c>
      <c r="J85" s="195">
        <f t="shared" si="8"/>
        <v>2.6785304774534779E-4</v>
      </c>
      <c r="K85" s="194">
        <f>PPCL_NG!L85+PPCL_Spot!L85+GT_NG!L85+GT_Spot!L85+Bawana_NG!L85+Bawana_RLNG!L85+Bawana_Spot!L85</f>
        <v>61.83</v>
      </c>
      <c r="L85" s="194">
        <f>PPCL_NG!S85+PPCL_Spot!S85+GT_NG!S85+GT_Spot!S85+Bawana_NG!S85+Bawana_RLNG!S85+Bawana_Spot!S85</f>
        <v>61.860113525700392</v>
      </c>
      <c r="M85" s="195">
        <f t="shared" si="9"/>
        <v>-3.0113525700393495E-2</v>
      </c>
      <c r="N85" s="194">
        <f>PPCL_NG!M85+PPCL_Spot!M85+GT_NG!M85+GT_Spot!M85+Bawana_NG!M85+Bawana_RLNG!M85+Bawana_Spot!M85</f>
        <v>108.61</v>
      </c>
      <c r="O85" s="194">
        <f>PPCL_NG!T85+PPCL_Spot!T85+GT_NG!T85+GT_Spot!T85+Bawana_NG!T85+Bawana_RLNG!T85+Bawana_Spot!T85</f>
        <v>108.75479886343393</v>
      </c>
      <c r="P85" s="195">
        <f t="shared" si="10"/>
        <v>-0.14479886343393389</v>
      </c>
      <c r="Q85" s="195">
        <f t="shared" si="11"/>
        <v>-0.47999999999998266</v>
      </c>
    </row>
    <row r="86" spans="1:17">
      <c r="A86" s="34" t="s">
        <v>128</v>
      </c>
      <c r="B86" s="194">
        <f>PPCL_NG!I86+PPCL_Spot!I86+GT_NG!I86+GT_Spot!I86+Bawana_NG!I86+Bawana_RLNG!I86+Bawana_Spot!I86</f>
        <v>135.57999999999998</v>
      </c>
      <c r="C86" s="194">
        <f>PPCL_NG!P86+PPCL_Spot!P86+GT_NG!P86+GT_Spot!P86+Bawana_NG!P86+Bawana_RLNG!P86+Bawana_Spot!P86</f>
        <v>135.76916376114036</v>
      </c>
      <c r="D86" s="195">
        <f t="shared" si="6"/>
        <v>-0.18916376114037803</v>
      </c>
      <c r="E86" s="194">
        <f>PPCL_NG!J86+PPCL_Spot!J86+GT_NG!J86+GT_Spot!J86+Bawana_NG!J86+Bawana_RLNG!J86+Bawana_Spot!J86</f>
        <v>80.17</v>
      </c>
      <c r="F86" s="194">
        <f>PPCL_NG!Q86+PPCL_Spot!Q86+GT_NG!Q86+GT_Spot!Q86+Bawana_NG!Q86+Bawana_RLNG!Q86+Bawana_Spot!Q86</f>
        <v>80.286191702773024</v>
      </c>
      <c r="G86" s="195">
        <f t="shared" si="7"/>
        <v>-0.1161917027730226</v>
      </c>
      <c r="H86" s="194">
        <f>PPCL_NG!K86+PPCL_Spot!K86+GT_NG!K86+GT_Spot!K86+Bawana_NG!K86+Bawana_RLNG!K86+Bawana_Spot!K86</f>
        <v>14.95</v>
      </c>
      <c r="I86" s="194">
        <f>PPCL_NG!R86+PPCL_Spot!R86+GT_NG!R86+GT_Spot!R86+Bawana_NG!R86+Bawana_RLNG!R86+Bawana_Spot!R86</f>
        <v>14.949732146952254</v>
      </c>
      <c r="J86" s="195">
        <f t="shared" si="8"/>
        <v>2.6785304774534779E-4</v>
      </c>
      <c r="K86" s="194">
        <f>PPCL_NG!L86+PPCL_Spot!L86+GT_NG!L86+GT_Spot!L86+Bawana_NG!L86+Bawana_RLNG!L86+Bawana_Spot!L86</f>
        <v>61.83</v>
      </c>
      <c r="L86" s="194">
        <f>PPCL_NG!S86+PPCL_Spot!S86+GT_NG!S86+GT_Spot!S86+Bawana_NG!S86+Bawana_RLNG!S86+Bawana_Spot!S86</f>
        <v>61.860113525700392</v>
      </c>
      <c r="M86" s="195">
        <f t="shared" si="9"/>
        <v>-3.0113525700393495E-2</v>
      </c>
      <c r="N86" s="194">
        <f>PPCL_NG!M86+PPCL_Spot!M86+GT_NG!M86+GT_Spot!M86+Bawana_NG!M86+Bawana_RLNG!M86+Bawana_Spot!M86</f>
        <v>108.61</v>
      </c>
      <c r="O86" s="194">
        <f>PPCL_NG!T86+PPCL_Spot!T86+GT_NG!T86+GT_Spot!T86+Bawana_NG!T86+Bawana_RLNG!T86+Bawana_Spot!T86</f>
        <v>108.75479886343393</v>
      </c>
      <c r="P86" s="195">
        <f t="shared" si="10"/>
        <v>-0.14479886343393389</v>
      </c>
      <c r="Q86" s="195">
        <f t="shared" si="11"/>
        <v>-0.47999999999998266</v>
      </c>
    </row>
    <row r="87" spans="1:17">
      <c r="A87" s="34" t="s">
        <v>129</v>
      </c>
      <c r="B87" s="194">
        <f>PPCL_NG!I87+PPCL_Spot!I87+GT_NG!I87+GT_Spot!I87+Bawana_NG!I87+Bawana_RLNG!I87+Bawana_Spot!I87</f>
        <v>135.57999999999998</v>
      </c>
      <c r="C87" s="194">
        <f>PPCL_NG!P87+PPCL_Spot!P87+GT_NG!P87+GT_Spot!P87+Bawana_NG!P87+Bawana_RLNG!P87+Bawana_Spot!P87</f>
        <v>135.77283298097251</v>
      </c>
      <c r="D87" s="195">
        <f t="shared" si="6"/>
        <v>-0.19283298097252555</v>
      </c>
      <c r="E87" s="194">
        <f>PPCL_NG!J87+PPCL_Spot!J87+GT_NG!J87+GT_Spot!J87+Bawana_NG!J87+Bawana_RLNG!J87+Bawana_Spot!J87</f>
        <v>80.17</v>
      </c>
      <c r="F87" s="194">
        <f>PPCL_NG!Q87+PPCL_Spot!Q87+GT_NG!Q87+GT_Spot!Q87+Bawana_NG!Q87+Bawana_RLNG!Q87+Bawana_Spot!Q87</f>
        <v>80.288393234672299</v>
      </c>
      <c r="G87" s="195">
        <f t="shared" si="7"/>
        <v>-0.1183932346722969</v>
      </c>
      <c r="H87" s="194">
        <f>PPCL_NG!K87+PPCL_Spot!K87+GT_NG!K87+GT_Spot!K87+Bawana_NG!K87+Bawana_RLNG!K87+Bawana_Spot!K87</f>
        <v>14.95</v>
      </c>
      <c r="I87" s="194">
        <f>PPCL_NG!R87+PPCL_Spot!R87+GT_NG!R87+GT_Spot!R87+Bawana_NG!R87+Bawana_RLNG!R87+Bawana_Spot!R87</f>
        <v>14.95</v>
      </c>
      <c r="J87" s="195">
        <f t="shared" si="8"/>
        <v>0</v>
      </c>
      <c r="K87" s="194">
        <f>PPCL_NG!L87+PPCL_Spot!L87+GT_NG!L87+GT_Spot!L87+Bawana_NG!L87+Bawana_RLNG!L87+Bawana_Spot!L87</f>
        <v>65.039999999999992</v>
      </c>
      <c r="L87" s="194">
        <f>PPCL_NG!S87+PPCL_Spot!S87+GT_NG!S87+GT_Spot!S87+Bawana_NG!S87+Bawana_RLNG!S87+Bawana_Spot!S87</f>
        <v>65.070782241014797</v>
      </c>
      <c r="M87" s="195">
        <f t="shared" si="9"/>
        <v>-3.0782241014804868E-2</v>
      </c>
      <c r="N87" s="194">
        <f>PPCL_NG!M87+PPCL_Spot!M87+GT_NG!M87+GT_Spot!M87+Bawana_NG!M87+Bawana_RLNG!M87+Bawana_Spot!M87</f>
        <v>108.61</v>
      </c>
      <c r="O87" s="194">
        <f>PPCL_NG!T87+PPCL_Spot!T87+GT_NG!T87+GT_Spot!T87+Bawana_NG!T87+Bawana_RLNG!T87+Bawana_Spot!T87</f>
        <v>108.75799154334038</v>
      </c>
      <c r="P87" s="195">
        <f t="shared" si="10"/>
        <v>-0.14799154334038178</v>
      </c>
      <c r="Q87" s="195">
        <f t="shared" si="11"/>
        <v>-0.49000000000000909</v>
      </c>
    </row>
    <row r="88" spans="1:17">
      <c r="A88" s="34" t="s">
        <v>130</v>
      </c>
      <c r="B88" s="194">
        <f>PPCL_NG!I88+PPCL_Spot!I88+GT_NG!I88+GT_Spot!I88+Bawana_NG!I88+Bawana_RLNG!I88+Bawana_Spot!I88</f>
        <v>135.57999999999998</v>
      </c>
      <c r="C88" s="194">
        <f>PPCL_NG!P88+PPCL_Spot!P88+GT_NG!P88+GT_Spot!P88+Bawana_NG!P88+Bawana_RLNG!P88+Bawana_Spot!P88</f>
        <v>135.77283298097251</v>
      </c>
      <c r="D88" s="195">
        <f t="shared" si="6"/>
        <v>-0.19283298097252555</v>
      </c>
      <c r="E88" s="194">
        <f>PPCL_NG!J88+PPCL_Spot!J88+GT_NG!J88+GT_Spot!J88+Bawana_NG!J88+Bawana_RLNG!J88+Bawana_Spot!J88</f>
        <v>80.17</v>
      </c>
      <c r="F88" s="194">
        <f>PPCL_NG!Q88+PPCL_Spot!Q88+GT_NG!Q88+GT_Spot!Q88+Bawana_NG!Q88+Bawana_RLNG!Q88+Bawana_Spot!Q88</f>
        <v>80.288393234672299</v>
      </c>
      <c r="G88" s="195">
        <f t="shared" si="7"/>
        <v>-0.1183932346722969</v>
      </c>
      <c r="H88" s="194">
        <f>PPCL_NG!K88+PPCL_Spot!K88+GT_NG!K88+GT_Spot!K88+Bawana_NG!K88+Bawana_RLNG!K88+Bawana_Spot!K88</f>
        <v>14.95</v>
      </c>
      <c r="I88" s="194">
        <f>PPCL_NG!R88+PPCL_Spot!R88+GT_NG!R88+GT_Spot!R88+Bawana_NG!R88+Bawana_RLNG!R88+Bawana_Spot!R88</f>
        <v>14.95</v>
      </c>
      <c r="J88" s="195">
        <f t="shared" si="8"/>
        <v>0</v>
      </c>
      <c r="K88" s="194">
        <f>PPCL_NG!L88+PPCL_Spot!L88+GT_NG!L88+GT_Spot!L88+Bawana_NG!L88+Bawana_RLNG!L88+Bawana_Spot!L88</f>
        <v>65.039999999999992</v>
      </c>
      <c r="L88" s="194">
        <f>PPCL_NG!S88+PPCL_Spot!S88+GT_NG!S88+GT_Spot!S88+Bawana_NG!S88+Bawana_RLNG!S88+Bawana_Spot!S88</f>
        <v>65.070782241014797</v>
      </c>
      <c r="M88" s="195">
        <f t="shared" si="9"/>
        <v>-3.0782241014804868E-2</v>
      </c>
      <c r="N88" s="194">
        <f>PPCL_NG!M88+PPCL_Spot!M88+GT_NG!M88+GT_Spot!M88+Bawana_NG!M88+Bawana_RLNG!M88+Bawana_Spot!M88</f>
        <v>108.61</v>
      </c>
      <c r="O88" s="194">
        <f>PPCL_NG!T88+PPCL_Spot!T88+GT_NG!T88+GT_Spot!T88+Bawana_NG!T88+Bawana_RLNG!T88+Bawana_Spot!T88</f>
        <v>108.75799154334038</v>
      </c>
      <c r="P88" s="195">
        <f t="shared" si="10"/>
        <v>-0.14799154334038178</v>
      </c>
      <c r="Q88" s="195">
        <f t="shared" si="11"/>
        <v>-0.49000000000000909</v>
      </c>
    </row>
    <row r="89" spans="1:17">
      <c r="A89" s="34" t="s">
        <v>131</v>
      </c>
      <c r="B89" s="194">
        <f>PPCL_NG!I89+PPCL_Spot!I89+GT_NG!I89+GT_Spot!I89+Bawana_NG!I89+Bawana_RLNG!I89+Bawana_Spot!I89</f>
        <v>135.57999999999998</v>
      </c>
      <c r="C89" s="194">
        <f>PPCL_NG!P89+PPCL_Spot!P89+GT_NG!P89+GT_Spot!P89+Bawana_NG!P89+Bawana_RLNG!P89+Bawana_Spot!P89</f>
        <v>135.77283298097251</v>
      </c>
      <c r="D89" s="195">
        <f t="shared" si="6"/>
        <v>-0.19283298097252555</v>
      </c>
      <c r="E89" s="194">
        <f>PPCL_NG!J89+PPCL_Spot!J89+GT_NG!J89+GT_Spot!J89+Bawana_NG!J89+Bawana_RLNG!J89+Bawana_Spot!J89</f>
        <v>80.17</v>
      </c>
      <c r="F89" s="194">
        <f>PPCL_NG!Q89+PPCL_Spot!Q89+GT_NG!Q89+GT_Spot!Q89+Bawana_NG!Q89+Bawana_RLNG!Q89+Bawana_Spot!Q89</f>
        <v>80.288393234672299</v>
      </c>
      <c r="G89" s="195">
        <f t="shared" si="7"/>
        <v>-0.1183932346722969</v>
      </c>
      <c r="H89" s="194">
        <f>PPCL_NG!K89+PPCL_Spot!K89+GT_NG!K89+GT_Spot!K89+Bawana_NG!K89+Bawana_RLNG!K89+Bawana_Spot!K89</f>
        <v>14.95</v>
      </c>
      <c r="I89" s="194">
        <f>PPCL_NG!R89+PPCL_Spot!R89+GT_NG!R89+GT_Spot!R89+Bawana_NG!R89+Bawana_RLNG!R89+Bawana_Spot!R89</f>
        <v>14.95</v>
      </c>
      <c r="J89" s="195">
        <f t="shared" si="8"/>
        <v>0</v>
      </c>
      <c r="K89" s="194">
        <f>PPCL_NG!L89+PPCL_Spot!L89+GT_NG!L89+GT_Spot!L89+Bawana_NG!L89+Bawana_RLNG!L89+Bawana_Spot!L89</f>
        <v>65.039999999999992</v>
      </c>
      <c r="L89" s="194">
        <f>PPCL_NG!S89+PPCL_Spot!S89+GT_NG!S89+GT_Spot!S89+Bawana_NG!S89+Bawana_RLNG!S89+Bawana_Spot!S89</f>
        <v>65.070782241014797</v>
      </c>
      <c r="M89" s="195">
        <f t="shared" si="9"/>
        <v>-3.0782241014804868E-2</v>
      </c>
      <c r="N89" s="194">
        <f>PPCL_NG!M89+PPCL_Spot!M89+GT_NG!M89+GT_Spot!M89+Bawana_NG!M89+Bawana_RLNG!M89+Bawana_Spot!M89</f>
        <v>108.61</v>
      </c>
      <c r="O89" s="194">
        <f>PPCL_NG!T89+PPCL_Spot!T89+GT_NG!T89+GT_Spot!T89+Bawana_NG!T89+Bawana_RLNG!T89+Bawana_Spot!T89</f>
        <v>108.75799154334038</v>
      </c>
      <c r="P89" s="195">
        <f t="shared" si="10"/>
        <v>-0.14799154334038178</v>
      </c>
      <c r="Q89" s="195">
        <f t="shared" si="11"/>
        <v>-0.49000000000000909</v>
      </c>
    </row>
    <row r="90" spans="1:17">
      <c r="A90" s="34" t="s">
        <v>132</v>
      </c>
      <c r="B90" s="194">
        <f>PPCL_NG!I90+PPCL_Spot!I90+GT_NG!I90+GT_Spot!I90+Bawana_NG!I90+Bawana_RLNG!I90+Bawana_Spot!I90</f>
        <v>135.57999999999998</v>
      </c>
      <c r="C90" s="194">
        <f>PPCL_NG!P90+PPCL_Spot!P90+GT_NG!P90+GT_Spot!P90+Bawana_NG!P90+Bawana_RLNG!P90+Bawana_Spot!P90</f>
        <v>135.77283298097251</v>
      </c>
      <c r="D90" s="195">
        <f t="shared" si="6"/>
        <v>-0.19283298097252555</v>
      </c>
      <c r="E90" s="194">
        <f>PPCL_NG!J90+PPCL_Spot!J90+GT_NG!J90+GT_Spot!J90+Bawana_NG!J90+Bawana_RLNG!J90+Bawana_Spot!J90</f>
        <v>80.17</v>
      </c>
      <c r="F90" s="194">
        <f>PPCL_NG!Q90+PPCL_Spot!Q90+GT_NG!Q90+GT_Spot!Q90+Bawana_NG!Q90+Bawana_RLNG!Q90+Bawana_Spot!Q90</f>
        <v>80.288393234672299</v>
      </c>
      <c r="G90" s="195">
        <f t="shared" si="7"/>
        <v>-0.1183932346722969</v>
      </c>
      <c r="H90" s="194">
        <f>PPCL_NG!K90+PPCL_Spot!K90+GT_NG!K90+GT_Spot!K90+Bawana_NG!K90+Bawana_RLNG!K90+Bawana_Spot!K90</f>
        <v>14.95</v>
      </c>
      <c r="I90" s="194">
        <f>PPCL_NG!R90+PPCL_Spot!R90+GT_NG!R90+GT_Spot!R90+Bawana_NG!R90+Bawana_RLNG!R90+Bawana_Spot!R90</f>
        <v>14.95</v>
      </c>
      <c r="J90" s="195">
        <f t="shared" si="8"/>
        <v>0</v>
      </c>
      <c r="K90" s="194">
        <f>PPCL_NG!L90+PPCL_Spot!L90+GT_NG!L90+GT_Spot!L90+Bawana_NG!L90+Bawana_RLNG!L90+Bawana_Spot!L90</f>
        <v>65.039999999999992</v>
      </c>
      <c r="L90" s="194">
        <f>PPCL_NG!S90+PPCL_Spot!S90+GT_NG!S90+GT_Spot!S90+Bawana_NG!S90+Bawana_RLNG!S90+Bawana_Spot!S90</f>
        <v>65.070782241014797</v>
      </c>
      <c r="M90" s="195">
        <f t="shared" si="9"/>
        <v>-3.0782241014804868E-2</v>
      </c>
      <c r="N90" s="194">
        <f>PPCL_NG!M90+PPCL_Spot!M90+GT_NG!M90+GT_Spot!M90+Bawana_NG!M90+Bawana_RLNG!M90+Bawana_Spot!M90</f>
        <v>108.61</v>
      </c>
      <c r="O90" s="194">
        <f>PPCL_NG!T90+PPCL_Spot!T90+GT_NG!T90+GT_Spot!T90+Bawana_NG!T90+Bawana_RLNG!T90+Bawana_Spot!T90</f>
        <v>108.75799154334038</v>
      </c>
      <c r="P90" s="195">
        <f t="shared" si="10"/>
        <v>-0.14799154334038178</v>
      </c>
      <c r="Q90" s="195">
        <f t="shared" si="11"/>
        <v>-0.49000000000000909</v>
      </c>
    </row>
    <row r="91" spans="1:17">
      <c r="A91" s="34" t="s">
        <v>133</v>
      </c>
      <c r="B91" s="194">
        <f>PPCL_NG!I91+PPCL_Spot!I91+GT_NG!I91+GT_Spot!I91+Bawana_NG!I91+Bawana_RLNG!I91+Bawana_Spot!I91</f>
        <v>135.57999999999998</v>
      </c>
      <c r="C91" s="194">
        <f>PPCL_NG!P91+PPCL_Spot!P91+GT_NG!P91+GT_Spot!P91+Bawana_NG!P91+Bawana_RLNG!P91+Bawana_Spot!P91</f>
        <v>135.77283298097251</v>
      </c>
      <c r="D91" s="195">
        <f t="shared" si="6"/>
        <v>-0.19283298097252555</v>
      </c>
      <c r="E91" s="194">
        <f>PPCL_NG!J91+PPCL_Spot!J91+GT_NG!J91+GT_Spot!J91+Bawana_NG!J91+Bawana_RLNG!J91+Bawana_Spot!J91</f>
        <v>80.17</v>
      </c>
      <c r="F91" s="194">
        <f>PPCL_NG!Q91+PPCL_Spot!Q91+GT_NG!Q91+GT_Spot!Q91+Bawana_NG!Q91+Bawana_RLNG!Q91+Bawana_Spot!Q91</f>
        <v>80.288393234672299</v>
      </c>
      <c r="G91" s="195">
        <f t="shared" si="7"/>
        <v>-0.1183932346722969</v>
      </c>
      <c r="H91" s="194">
        <f>PPCL_NG!K91+PPCL_Spot!K91+GT_NG!K91+GT_Spot!K91+Bawana_NG!K91+Bawana_RLNG!K91+Bawana_Spot!K91</f>
        <v>14.95</v>
      </c>
      <c r="I91" s="194">
        <f>PPCL_NG!R91+PPCL_Spot!R91+GT_NG!R91+GT_Spot!R91+Bawana_NG!R91+Bawana_RLNG!R91+Bawana_Spot!R91</f>
        <v>14.95</v>
      </c>
      <c r="J91" s="195">
        <f t="shared" si="8"/>
        <v>0</v>
      </c>
      <c r="K91" s="194">
        <f>PPCL_NG!L91+PPCL_Spot!L91+GT_NG!L91+GT_Spot!L91+Bawana_NG!L91+Bawana_RLNG!L91+Bawana_Spot!L91</f>
        <v>65.039999999999992</v>
      </c>
      <c r="L91" s="194">
        <f>PPCL_NG!S91+PPCL_Spot!S91+GT_NG!S91+GT_Spot!S91+Bawana_NG!S91+Bawana_RLNG!S91+Bawana_Spot!S91</f>
        <v>65.070782241014797</v>
      </c>
      <c r="M91" s="195">
        <f t="shared" si="9"/>
        <v>-3.0782241014804868E-2</v>
      </c>
      <c r="N91" s="194">
        <f>PPCL_NG!M91+PPCL_Spot!M91+GT_NG!M91+GT_Spot!M91+Bawana_NG!M91+Bawana_RLNG!M91+Bawana_Spot!M91</f>
        <v>108.61</v>
      </c>
      <c r="O91" s="194">
        <f>PPCL_NG!T91+PPCL_Spot!T91+GT_NG!T91+GT_Spot!T91+Bawana_NG!T91+Bawana_RLNG!T91+Bawana_Spot!T91</f>
        <v>108.75799154334038</v>
      </c>
      <c r="P91" s="195">
        <f t="shared" si="10"/>
        <v>-0.14799154334038178</v>
      </c>
      <c r="Q91" s="195">
        <f t="shared" si="11"/>
        <v>-0.49000000000000909</v>
      </c>
    </row>
    <row r="92" spans="1:17">
      <c r="A92" s="34" t="s">
        <v>134</v>
      </c>
      <c r="B92" s="194">
        <f>PPCL_NG!I92+PPCL_Spot!I92+GT_NG!I92+GT_Spot!I92+Bawana_NG!I92+Bawana_RLNG!I92+Bawana_Spot!I92</f>
        <v>135.57999999999998</v>
      </c>
      <c r="C92" s="194">
        <f>PPCL_NG!P92+PPCL_Spot!P92+GT_NG!P92+GT_Spot!P92+Bawana_NG!P92+Bawana_RLNG!P92+Bawana_Spot!P92</f>
        <v>135.77283298097251</v>
      </c>
      <c r="D92" s="195">
        <f t="shared" si="6"/>
        <v>-0.19283298097252555</v>
      </c>
      <c r="E92" s="194">
        <f>PPCL_NG!J92+PPCL_Spot!J92+GT_NG!J92+GT_Spot!J92+Bawana_NG!J92+Bawana_RLNG!J92+Bawana_Spot!J92</f>
        <v>80.17</v>
      </c>
      <c r="F92" s="194">
        <f>PPCL_NG!Q92+PPCL_Spot!Q92+GT_NG!Q92+GT_Spot!Q92+Bawana_NG!Q92+Bawana_RLNG!Q92+Bawana_Spot!Q92</f>
        <v>80.288393234672299</v>
      </c>
      <c r="G92" s="195">
        <f t="shared" si="7"/>
        <v>-0.1183932346722969</v>
      </c>
      <c r="H92" s="194">
        <f>PPCL_NG!K92+PPCL_Spot!K92+GT_NG!K92+GT_Spot!K92+Bawana_NG!K92+Bawana_RLNG!K92+Bawana_Spot!K92</f>
        <v>14.95</v>
      </c>
      <c r="I92" s="194">
        <f>PPCL_NG!R92+PPCL_Spot!R92+GT_NG!R92+GT_Spot!R92+Bawana_NG!R92+Bawana_RLNG!R92+Bawana_Spot!R92</f>
        <v>14.95</v>
      </c>
      <c r="J92" s="195">
        <f t="shared" si="8"/>
        <v>0</v>
      </c>
      <c r="K92" s="194">
        <f>PPCL_NG!L92+PPCL_Spot!L92+GT_NG!L92+GT_Spot!L92+Bawana_NG!L92+Bawana_RLNG!L92+Bawana_Spot!L92</f>
        <v>65.039999999999992</v>
      </c>
      <c r="L92" s="194">
        <f>PPCL_NG!S92+PPCL_Spot!S92+GT_NG!S92+GT_Spot!S92+Bawana_NG!S92+Bawana_RLNG!S92+Bawana_Spot!S92</f>
        <v>65.070782241014797</v>
      </c>
      <c r="M92" s="195">
        <f t="shared" si="9"/>
        <v>-3.0782241014804868E-2</v>
      </c>
      <c r="N92" s="194">
        <f>PPCL_NG!M92+PPCL_Spot!M92+GT_NG!M92+GT_Spot!M92+Bawana_NG!M92+Bawana_RLNG!M92+Bawana_Spot!M92</f>
        <v>108.61</v>
      </c>
      <c r="O92" s="194">
        <f>PPCL_NG!T92+PPCL_Spot!T92+GT_NG!T92+GT_Spot!T92+Bawana_NG!T92+Bawana_RLNG!T92+Bawana_Spot!T92</f>
        <v>108.75799154334038</v>
      </c>
      <c r="P92" s="195">
        <f t="shared" si="10"/>
        <v>-0.14799154334038178</v>
      </c>
      <c r="Q92" s="195">
        <f t="shared" si="11"/>
        <v>-0.49000000000000909</v>
      </c>
    </row>
    <row r="93" spans="1:17">
      <c r="A93" s="34" t="s">
        <v>135</v>
      </c>
      <c r="B93" s="194">
        <f>PPCL_NG!I93+PPCL_Spot!I93+GT_NG!I93+GT_Spot!I93+Bawana_NG!I93+Bawana_RLNG!I93+Bawana_Spot!I93</f>
        <v>135.57999999999998</v>
      </c>
      <c r="C93" s="194">
        <f>PPCL_NG!P93+PPCL_Spot!P93+GT_NG!P93+GT_Spot!P93+Bawana_NG!P93+Bawana_RLNG!P93+Bawana_Spot!P93</f>
        <v>135.77283298097251</v>
      </c>
      <c r="D93" s="195">
        <f t="shared" si="6"/>
        <v>-0.19283298097252555</v>
      </c>
      <c r="E93" s="194">
        <f>PPCL_NG!J93+PPCL_Spot!J93+GT_NG!J93+GT_Spot!J93+Bawana_NG!J93+Bawana_RLNG!J93+Bawana_Spot!J93</f>
        <v>80.17</v>
      </c>
      <c r="F93" s="194">
        <f>PPCL_NG!Q93+PPCL_Spot!Q93+GT_NG!Q93+GT_Spot!Q93+Bawana_NG!Q93+Bawana_RLNG!Q93+Bawana_Spot!Q93</f>
        <v>80.288393234672299</v>
      </c>
      <c r="G93" s="195">
        <f t="shared" si="7"/>
        <v>-0.1183932346722969</v>
      </c>
      <c r="H93" s="194">
        <f>PPCL_NG!K93+PPCL_Spot!K93+GT_NG!K93+GT_Spot!K93+Bawana_NG!K93+Bawana_RLNG!K93+Bawana_Spot!K93</f>
        <v>14.95</v>
      </c>
      <c r="I93" s="194">
        <f>PPCL_NG!R93+PPCL_Spot!R93+GT_NG!R93+GT_Spot!R93+Bawana_NG!R93+Bawana_RLNG!R93+Bawana_Spot!R93</f>
        <v>14.95</v>
      </c>
      <c r="J93" s="195">
        <f t="shared" si="8"/>
        <v>0</v>
      </c>
      <c r="K93" s="194">
        <f>PPCL_NG!L93+PPCL_Spot!L93+GT_NG!L93+GT_Spot!L93+Bawana_NG!L93+Bawana_RLNG!L93+Bawana_Spot!L93</f>
        <v>65.039999999999992</v>
      </c>
      <c r="L93" s="194">
        <f>PPCL_NG!S93+PPCL_Spot!S93+GT_NG!S93+GT_Spot!S93+Bawana_NG!S93+Bawana_RLNG!S93+Bawana_Spot!S93</f>
        <v>65.070782241014797</v>
      </c>
      <c r="M93" s="195">
        <f t="shared" si="9"/>
        <v>-3.0782241014804868E-2</v>
      </c>
      <c r="N93" s="194">
        <f>PPCL_NG!M93+PPCL_Spot!M93+GT_NG!M93+GT_Spot!M93+Bawana_NG!M93+Bawana_RLNG!M93+Bawana_Spot!M93</f>
        <v>108.61</v>
      </c>
      <c r="O93" s="194">
        <f>PPCL_NG!T93+PPCL_Spot!T93+GT_NG!T93+GT_Spot!T93+Bawana_NG!T93+Bawana_RLNG!T93+Bawana_Spot!T93</f>
        <v>108.75799154334038</v>
      </c>
      <c r="P93" s="195">
        <f t="shared" si="10"/>
        <v>-0.14799154334038178</v>
      </c>
      <c r="Q93" s="195">
        <f t="shared" si="11"/>
        <v>-0.49000000000000909</v>
      </c>
    </row>
    <row r="94" spans="1:17">
      <c r="A94" s="34" t="s">
        <v>136</v>
      </c>
      <c r="B94" s="194">
        <f>PPCL_NG!I94+PPCL_Spot!I94+GT_NG!I94+GT_Spot!I94+Bawana_NG!I94+Bawana_RLNG!I94+Bawana_Spot!I94</f>
        <v>135.57999999999998</v>
      </c>
      <c r="C94" s="194">
        <f>PPCL_NG!P94+PPCL_Spot!P94+GT_NG!P94+GT_Spot!P94+Bawana_NG!P94+Bawana_RLNG!P94+Bawana_Spot!P94</f>
        <v>135.77283298097251</v>
      </c>
      <c r="D94" s="195">
        <f t="shared" si="6"/>
        <v>-0.19283298097252555</v>
      </c>
      <c r="E94" s="194">
        <f>PPCL_NG!J94+PPCL_Spot!J94+GT_NG!J94+GT_Spot!J94+Bawana_NG!J94+Bawana_RLNG!J94+Bawana_Spot!J94</f>
        <v>80.17</v>
      </c>
      <c r="F94" s="194">
        <f>PPCL_NG!Q94+PPCL_Spot!Q94+GT_NG!Q94+GT_Spot!Q94+Bawana_NG!Q94+Bawana_RLNG!Q94+Bawana_Spot!Q94</f>
        <v>80.288393234672299</v>
      </c>
      <c r="G94" s="195">
        <f t="shared" si="7"/>
        <v>-0.1183932346722969</v>
      </c>
      <c r="H94" s="194">
        <f>PPCL_NG!K94+PPCL_Spot!K94+GT_NG!K94+GT_Spot!K94+Bawana_NG!K94+Bawana_RLNG!K94+Bawana_Spot!K94</f>
        <v>14.95</v>
      </c>
      <c r="I94" s="194">
        <f>PPCL_NG!R94+PPCL_Spot!R94+GT_NG!R94+GT_Spot!R94+Bawana_NG!R94+Bawana_RLNG!R94+Bawana_Spot!R94</f>
        <v>14.95</v>
      </c>
      <c r="J94" s="195">
        <f t="shared" si="8"/>
        <v>0</v>
      </c>
      <c r="K94" s="194">
        <f>PPCL_NG!L94+PPCL_Spot!L94+GT_NG!L94+GT_Spot!L94+Bawana_NG!L94+Bawana_RLNG!L94+Bawana_Spot!L94</f>
        <v>65.039999999999992</v>
      </c>
      <c r="L94" s="194">
        <f>PPCL_NG!S94+PPCL_Spot!S94+GT_NG!S94+GT_Spot!S94+Bawana_NG!S94+Bawana_RLNG!S94+Bawana_Spot!S94</f>
        <v>65.070782241014797</v>
      </c>
      <c r="M94" s="195">
        <f t="shared" si="9"/>
        <v>-3.0782241014804868E-2</v>
      </c>
      <c r="N94" s="194">
        <f>PPCL_NG!M94+PPCL_Spot!M94+GT_NG!M94+GT_Spot!M94+Bawana_NG!M94+Bawana_RLNG!M94+Bawana_Spot!M94</f>
        <v>108.61</v>
      </c>
      <c r="O94" s="194">
        <f>PPCL_NG!T94+PPCL_Spot!T94+GT_NG!T94+GT_Spot!T94+Bawana_NG!T94+Bawana_RLNG!T94+Bawana_Spot!T94</f>
        <v>108.75799154334038</v>
      </c>
      <c r="P94" s="195">
        <f t="shared" si="10"/>
        <v>-0.14799154334038178</v>
      </c>
      <c r="Q94" s="195">
        <f t="shared" si="11"/>
        <v>-0.49000000000000909</v>
      </c>
    </row>
    <row r="95" spans="1:17">
      <c r="A95" s="34" t="s">
        <v>137</v>
      </c>
      <c r="B95" s="194">
        <f>PPCL_NG!I95+PPCL_Spot!I95+GT_NG!I95+GT_Spot!I95+Bawana_NG!I95+Bawana_RLNG!I95+Bawana_Spot!I95</f>
        <v>139.34</v>
      </c>
      <c r="C95" s="194">
        <f>PPCL_NG!P95+PPCL_Spot!P95+GT_NG!P95+GT_Spot!P95+Bawana_NG!P95+Bawana_RLNG!P95+Bawana_Spot!P95</f>
        <v>139.52895861120518</v>
      </c>
      <c r="D95" s="195">
        <f t="shared" si="6"/>
        <v>-0.1889586112051802</v>
      </c>
      <c r="E95" s="194">
        <f>PPCL_NG!J95+PPCL_Spot!J95+GT_NG!J95+GT_Spot!J95+Bawana_NG!J95+Bawana_RLNG!J95+Bawana_Spot!J95</f>
        <v>80.599999999999994</v>
      </c>
      <c r="F95" s="194">
        <f>PPCL_NG!Q95+PPCL_Spot!Q95+GT_NG!Q95+GT_Spot!Q95+Bawana_NG!Q95+Bawana_RLNG!Q95+Bawana_Spot!Q95</f>
        <v>80.716153075553024</v>
      </c>
      <c r="G95" s="195">
        <f t="shared" si="7"/>
        <v>-0.11615307555302934</v>
      </c>
      <c r="H95" s="194">
        <f>PPCL_NG!K95+PPCL_Spot!K95+GT_NG!K95+GT_Spot!K95+Bawana_NG!K95+Bawana_RLNG!K95+Bawana_Spot!K95</f>
        <v>14.95</v>
      </c>
      <c r="I95" s="194">
        <f>PPCL_NG!R95+PPCL_Spot!R95+GT_NG!R95+GT_Spot!R95+Bawana_NG!R95+Bawana_RLNG!R95+Bawana_Spot!R95</f>
        <v>14.949729867246404</v>
      </c>
      <c r="J95" s="195">
        <f t="shared" si="8"/>
        <v>2.7013275359522027E-4</v>
      </c>
      <c r="K95" s="194">
        <f>PPCL_NG!L95+PPCL_Spot!L95+GT_NG!L95+GT_Spot!L95+Bawana_NG!L95+Bawana_RLNG!L95+Bawana_Spot!L95</f>
        <v>66.88</v>
      </c>
      <c r="L95" s="194">
        <f>PPCL_NG!S95+PPCL_Spot!S95+GT_NG!S95+GT_Spot!S95+Bawana_NG!S95+Bawana_RLNG!S95+Bawana_Spot!S95</f>
        <v>66.909874243420091</v>
      </c>
      <c r="M95" s="195">
        <f t="shared" si="9"/>
        <v>-2.9874243420096036E-2</v>
      </c>
      <c r="N95" s="194">
        <f>PPCL_NG!M95+PPCL_Spot!M95+GT_NG!M95+GT_Spot!M95+Bawana_NG!M95+Bawana_RLNG!M95+Bawana_Spot!M95</f>
        <v>97.53</v>
      </c>
      <c r="O95" s="194">
        <f>PPCL_NG!T95+PPCL_Spot!T95+GT_NG!T95+GT_Spot!T95+Bawana_NG!T95+Bawana_RLNG!T95+Bawana_Spot!T95</f>
        <v>97.675284202575313</v>
      </c>
      <c r="P95" s="195">
        <f t="shared" si="10"/>
        <v>-0.14528420257531138</v>
      </c>
      <c r="Q95" s="195">
        <f t="shared" si="11"/>
        <v>-0.48000000000002174</v>
      </c>
    </row>
    <row r="96" spans="1:17">
      <c r="A96" s="34" t="s">
        <v>138</v>
      </c>
      <c r="B96" s="194">
        <f>PPCL_NG!I96+PPCL_Spot!I96+GT_NG!I96+GT_Spot!I96+Bawana_NG!I96+Bawana_RLNG!I96+Bawana_Spot!I96</f>
        <v>139.34</v>
      </c>
      <c r="C96" s="194">
        <f>PPCL_NG!P96+PPCL_Spot!P96+GT_NG!P96+GT_Spot!P96+Bawana_NG!P96+Bawana_RLNG!P96+Bawana_Spot!P96</f>
        <v>139.52895861120518</v>
      </c>
      <c r="D96" s="195">
        <f t="shared" si="6"/>
        <v>-0.1889586112051802</v>
      </c>
      <c r="E96" s="194">
        <f>PPCL_NG!J96+PPCL_Spot!J96+GT_NG!J96+GT_Spot!J96+Bawana_NG!J96+Bawana_RLNG!J96+Bawana_Spot!J96</f>
        <v>80.599999999999994</v>
      </c>
      <c r="F96" s="194">
        <f>PPCL_NG!Q96+PPCL_Spot!Q96+GT_NG!Q96+GT_Spot!Q96+Bawana_NG!Q96+Bawana_RLNG!Q96+Bawana_Spot!Q96</f>
        <v>80.716153075553024</v>
      </c>
      <c r="G96" s="195">
        <f t="shared" si="7"/>
        <v>-0.11615307555302934</v>
      </c>
      <c r="H96" s="194">
        <f>PPCL_NG!K96+PPCL_Spot!K96+GT_NG!K96+GT_Spot!K96+Bawana_NG!K96+Bawana_RLNG!K96+Bawana_Spot!K96</f>
        <v>14.95</v>
      </c>
      <c r="I96" s="194">
        <f>PPCL_NG!R96+PPCL_Spot!R96+GT_NG!R96+GT_Spot!R96+Bawana_NG!R96+Bawana_RLNG!R96+Bawana_Spot!R96</f>
        <v>14.949729867246404</v>
      </c>
      <c r="J96" s="195">
        <f t="shared" si="8"/>
        <v>2.7013275359522027E-4</v>
      </c>
      <c r="K96" s="194">
        <f>PPCL_NG!L96+PPCL_Spot!L96+GT_NG!L96+GT_Spot!L96+Bawana_NG!L96+Bawana_RLNG!L96+Bawana_Spot!L96</f>
        <v>66.88</v>
      </c>
      <c r="L96" s="194">
        <f>PPCL_NG!S96+PPCL_Spot!S96+GT_NG!S96+GT_Spot!S96+Bawana_NG!S96+Bawana_RLNG!S96+Bawana_Spot!S96</f>
        <v>66.909874243420091</v>
      </c>
      <c r="M96" s="195">
        <f t="shared" si="9"/>
        <v>-2.9874243420096036E-2</v>
      </c>
      <c r="N96" s="194">
        <f>PPCL_NG!M96+PPCL_Spot!M96+GT_NG!M96+GT_Spot!M96+Bawana_NG!M96+Bawana_RLNG!M96+Bawana_Spot!M96</f>
        <v>97.53</v>
      </c>
      <c r="O96" s="194">
        <f>PPCL_NG!T96+PPCL_Spot!T96+GT_NG!T96+GT_Spot!T96+Bawana_NG!T96+Bawana_RLNG!T96+Bawana_Spot!T96</f>
        <v>97.675284202575313</v>
      </c>
      <c r="P96" s="195">
        <f t="shared" si="10"/>
        <v>-0.14528420257531138</v>
      </c>
      <c r="Q96" s="195">
        <f t="shared" si="11"/>
        <v>-0.48000000000002174</v>
      </c>
    </row>
    <row r="97" spans="1:17">
      <c r="A97" s="34" t="s">
        <v>139</v>
      </c>
      <c r="B97" s="194">
        <f>PPCL_NG!I97+PPCL_Spot!I97+GT_NG!I97+GT_Spot!I97+Bawana_NG!I97+Bawana_RLNG!I97+Bawana_Spot!I97</f>
        <v>139.34</v>
      </c>
      <c r="C97" s="194">
        <f>PPCL_NG!P97+PPCL_Spot!P97+GT_NG!P97+GT_Spot!P97+Bawana_NG!P97+Bawana_RLNG!P97+Bawana_Spot!P97</f>
        <v>139.52895861120518</v>
      </c>
      <c r="D97" s="195">
        <f t="shared" si="6"/>
        <v>-0.1889586112051802</v>
      </c>
      <c r="E97" s="194">
        <f>PPCL_NG!J97+PPCL_Spot!J97+GT_NG!J97+GT_Spot!J97+Bawana_NG!J97+Bawana_RLNG!J97+Bawana_Spot!J97</f>
        <v>80.599999999999994</v>
      </c>
      <c r="F97" s="194">
        <f>PPCL_NG!Q97+PPCL_Spot!Q97+GT_NG!Q97+GT_Spot!Q97+Bawana_NG!Q97+Bawana_RLNG!Q97+Bawana_Spot!Q97</f>
        <v>80.716153075553024</v>
      </c>
      <c r="G97" s="195">
        <f t="shared" si="7"/>
        <v>-0.11615307555302934</v>
      </c>
      <c r="H97" s="194">
        <f>PPCL_NG!K97+PPCL_Spot!K97+GT_NG!K97+GT_Spot!K97+Bawana_NG!K97+Bawana_RLNG!K97+Bawana_Spot!K97</f>
        <v>14.95</v>
      </c>
      <c r="I97" s="194">
        <f>PPCL_NG!R97+PPCL_Spot!R97+GT_NG!R97+GT_Spot!R97+Bawana_NG!R97+Bawana_RLNG!R97+Bawana_Spot!R97</f>
        <v>14.949729867246404</v>
      </c>
      <c r="J97" s="195">
        <f t="shared" si="8"/>
        <v>2.7013275359522027E-4</v>
      </c>
      <c r="K97" s="194">
        <f>PPCL_NG!L97+PPCL_Spot!L97+GT_NG!L97+GT_Spot!L97+Bawana_NG!L97+Bawana_RLNG!L97+Bawana_Spot!L97</f>
        <v>66.88</v>
      </c>
      <c r="L97" s="194">
        <f>PPCL_NG!S97+PPCL_Spot!S97+GT_NG!S97+GT_Spot!S97+Bawana_NG!S97+Bawana_RLNG!S97+Bawana_Spot!S97</f>
        <v>66.909874243420091</v>
      </c>
      <c r="M97" s="195">
        <f t="shared" si="9"/>
        <v>-2.9874243420096036E-2</v>
      </c>
      <c r="N97" s="194">
        <f>PPCL_NG!M97+PPCL_Spot!M97+GT_NG!M97+GT_Spot!M97+Bawana_NG!M97+Bawana_RLNG!M97+Bawana_Spot!M97</f>
        <v>97.53</v>
      </c>
      <c r="O97" s="194">
        <f>PPCL_NG!T97+PPCL_Spot!T97+GT_NG!T97+GT_Spot!T97+Bawana_NG!T97+Bawana_RLNG!T97+Bawana_Spot!T97</f>
        <v>97.675284202575313</v>
      </c>
      <c r="P97" s="195">
        <f t="shared" si="10"/>
        <v>-0.14528420257531138</v>
      </c>
      <c r="Q97" s="195">
        <f t="shared" si="11"/>
        <v>-0.48000000000002174</v>
      </c>
    </row>
    <row r="98" spans="1:17">
      <c r="A98" s="34" t="s">
        <v>140</v>
      </c>
      <c r="B98" s="194">
        <f>PPCL_NG!I98+PPCL_Spot!I98+GT_NG!I98+GT_Spot!I98+Bawana_NG!I98+Bawana_RLNG!I98+Bawana_Spot!I98</f>
        <v>139.34</v>
      </c>
      <c r="C98" s="194">
        <f>PPCL_NG!P98+PPCL_Spot!P98+GT_NG!P98+GT_Spot!P98+Bawana_NG!P98+Bawana_RLNG!P98+Bawana_Spot!P98</f>
        <v>139.52895861120518</v>
      </c>
      <c r="D98" s="195">
        <f t="shared" si="6"/>
        <v>-0.1889586112051802</v>
      </c>
      <c r="E98" s="194">
        <f>PPCL_NG!J98+PPCL_Spot!J98+GT_NG!J98+GT_Spot!J98+Bawana_NG!J98+Bawana_RLNG!J98+Bawana_Spot!J98</f>
        <v>80.599999999999994</v>
      </c>
      <c r="F98" s="194">
        <f>PPCL_NG!Q98+PPCL_Spot!Q98+GT_NG!Q98+GT_Spot!Q98+Bawana_NG!Q98+Bawana_RLNG!Q98+Bawana_Spot!Q98</f>
        <v>80.716153075553024</v>
      </c>
      <c r="G98" s="195">
        <f t="shared" si="7"/>
        <v>-0.11615307555302934</v>
      </c>
      <c r="H98" s="194">
        <f>PPCL_NG!K98+PPCL_Spot!K98+GT_NG!K98+GT_Spot!K98+Bawana_NG!K98+Bawana_RLNG!K98+Bawana_Spot!K98</f>
        <v>14.95</v>
      </c>
      <c r="I98" s="194">
        <f>PPCL_NG!R98+PPCL_Spot!R98+GT_NG!R98+GT_Spot!R98+Bawana_NG!R98+Bawana_RLNG!R98+Bawana_Spot!R98</f>
        <v>14.949729867246404</v>
      </c>
      <c r="J98" s="195">
        <f t="shared" si="8"/>
        <v>2.7013275359522027E-4</v>
      </c>
      <c r="K98" s="194">
        <f>PPCL_NG!L98+PPCL_Spot!L98+GT_NG!L98+GT_Spot!L98+Bawana_NG!L98+Bawana_RLNG!L98+Bawana_Spot!L98</f>
        <v>66.88</v>
      </c>
      <c r="L98" s="194">
        <f>PPCL_NG!S98+PPCL_Spot!S98+GT_NG!S98+GT_Spot!S98+Bawana_NG!S98+Bawana_RLNG!S98+Bawana_Spot!S98</f>
        <v>66.909874243420091</v>
      </c>
      <c r="M98" s="195">
        <f t="shared" si="9"/>
        <v>-2.9874243420096036E-2</v>
      </c>
      <c r="N98" s="194">
        <f>PPCL_NG!M98+PPCL_Spot!M98+GT_NG!M98+GT_Spot!M98+Bawana_NG!M98+Bawana_RLNG!M98+Bawana_Spot!M98</f>
        <v>97.53</v>
      </c>
      <c r="O98" s="194">
        <f>PPCL_NG!T98+PPCL_Spot!T98+GT_NG!T98+GT_Spot!T98+Bawana_NG!T98+Bawana_RLNG!T98+Bawana_Spot!T98</f>
        <v>97.675284202575313</v>
      </c>
      <c r="P98" s="195">
        <f t="shared" si="10"/>
        <v>-0.14528420257531138</v>
      </c>
      <c r="Q98" s="195">
        <f t="shared" si="11"/>
        <v>-0.48000000000002174</v>
      </c>
    </row>
    <row r="99" spans="1:17">
      <c r="A99" s="34" t="s">
        <v>324</v>
      </c>
      <c r="B99" s="194">
        <f>PPCL_NG!I99+PPCL_Spot!I99+GT_NG!I99+GT_Spot!I99+Bawana_NG!I99+Bawana_RLNG!I99+Bawana_Spot!I99</f>
        <v>3.3513200000000021</v>
      </c>
      <c r="C99" s="194">
        <f>PPCL_NG!P99+PPCL_Spot!P99+GT_NG!P99+GT_Spot!P99+Bawana_NG!P99+Bawana_RLNG!P99+Bawana_Spot!P99</f>
        <v>3.3557198164448718</v>
      </c>
      <c r="D99" s="195">
        <f t="shared" si="6"/>
        <v>-4.399816444869753E-3</v>
      </c>
      <c r="E99" s="194">
        <f>PPCL_NG!J99+PPCL_Spot!J99+GT_NG!J99+GT_Spot!J99+Bawana_NG!J99+Bawana_RLNG!J99+Bawana_Spot!J99</f>
        <v>1.9257275</v>
      </c>
      <c r="F99" s="194">
        <f>PPCL_NG!Q99+PPCL_Spot!Q99+GT_NG!Q99+GT_Spot!Q99+Bawana_NG!Q99+Bawana_RLNG!Q99+Bawana_Spot!Q99</f>
        <v>1.928501198273705</v>
      </c>
      <c r="G99" s="195">
        <f t="shared" si="7"/>
        <v>-2.7736982737049942E-3</v>
      </c>
      <c r="H99" s="194">
        <f>PPCL_NG!K99+PPCL_Spot!K99+GT_NG!K99+GT_Spot!K99+Bawana_NG!K99+Bawana_RLNG!K99+Bawana_Spot!K99</f>
        <v>0.36076750000000002</v>
      </c>
      <c r="I99" s="194">
        <f>PPCL_NG!R99+PPCL_Spot!R99+GT_NG!R99+GT_Spot!R99+Bawana_NG!R99+Bawana_RLNG!R99+Bawana_Spot!R99</f>
        <v>0.36076172405456225</v>
      </c>
      <c r="J99" s="195">
        <f t="shared" si="8"/>
        <v>5.7759454377692698E-6</v>
      </c>
      <c r="K99" s="194">
        <f>PPCL_NG!L99+PPCL_Spot!L99+GT_NG!L99+GT_Spot!L99+Bawana_NG!L99+Bawana_RLNG!L99+Bawana_Spot!L99</f>
        <v>1.5961200000000004</v>
      </c>
      <c r="L99" s="194">
        <f>PPCL_NG!S99+PPCL_Spot!S99+GT_NG!S99+GT_Spot!S99+Bawana_NG!S99+Bawana_RLNG!S99+Bawana_Spot!S99</f>
        <v>1.5968319066801258</v>
      </c>
      <c r="M99" s="195">
        <f t="shared" si="9"/>
        <v>-7.1190668012532932E-4</v>
      </c>
      <c r="N99" s="194">
        <f>PPCL_NG!M99+PPCL_Spot!M99+GT_NG!M99+GT_Spot!M99+Bawana_NG!M99+Bawana_RLNG!M99+Bawana_Spot!M99</f>
        <v>2.3741475000000003</v>
      </c>
      <c r="O99" s="194">
        <f>PPCL_NG!T99+PPCL_Spot!T99+GT_NG!T99+GT_Spot!T99+Bawana_NG!T99+Bawana_RLNG!T99+Bawana_Spot!T99</f>
        <v>2.3776153545467356</v>
      </c>
      <c r="P99" s="195">
        <f t="shared" si="10"/>
        <v>-3.4678545467352606E-3</v>
      </c>
      <c r="Q99" s="195">
        <f t="shared" si="11"/>
        <v>-1.1347499999997568E-2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2024-08-28T17:28:13Z</dcterms:modified>
</cp:coreProperties>
</file>